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80" yWindow="380" windowWidth="24920" windowHeight="18840" activeTab="0"/>
  </bookViews>
  <sheets>
    <sheet name="Sheet1" sheetId="1" r:id="rId1"/>
    <sheet name="latitude_dec_deg" sheetId="2" r:id="rId2"/>
  </sheets>
  <definedNames/>
  <calcPr fullCalcOnLoad="1"/>
</workbook>
</file>

<file path=xl/sharedStrings.xml><?xml version="1.0" encoding="utf-8"?>
<sst xmlns="http://schemas.openxmlformats.org/spreadsheetml/2006/main" count="989" uniqueCount="580">
  <si>
    <t>57 54.213</t>
  </si>
  <si>
    <t>57 54.055</t>
  </si>
  <si>
    <t>57 54.210</t>
  </si>
  <si>
    <t>57 54.046</t>
  </si>
  <si>
    <t>57 54.373</t>
  </si>
  <si>
    <t>57 54.512</t>
  </si>
  <si>
    <t>57 54.392</t>
  </si>
  <si>
    <t>57 54.530</t>
  </si>
  <si>
    <t>57 54.413</t>
  </si>
  <si>
    <t>57 54.554</t>
  </si>
  <si>
    <t>57 54.435</t>
  </si>
  <si>
    <t>57 54.577</t>
  </si>
  <si>
    <t>57 54.463</t>
  </si>
  <si>
    <t>57 54.594</t>
  </si>
  <si>
    <t>57 54.177</t>
  </si>
  <si>
    <t>57 54.174</t>
  </si>
  <si>
    <t>57 54.130</t>
  </si>
  <si>
    <t>57 54.096</t>
  </si>
  <si>
    <t>57 54.092</t>
  </si>
  <si>
    <t>57 54.430</t>
  </si>
  <si>
    <t>57 54.479</t>
  </si>
  <si>
    <t>57 54.495</t>
  </si>
  <si>
    <t>57 54.508</t>
  </si>
  <si>
    <t>57 54.547</t>
  </si>
  <si>
    <t>58 03.596</t>
  </si>
  <si>
    <t>58 02.283</t>
  </si>
  <si>
    <t>57 54.220</t>
  </si>
  <si>
    <t>73 19.73291</t>
  </si>
  <si>
    <t>73 19.73268</t>
  </si>
  <si>
    <t>73 18.54492</t>
  </si>
  <si>
    <t>73 18.57149</t>
  </si>
  <si>
    <t>73 18.57228</t>
  </si>
  <si>
    <t>73 18.54683</t>
  </si>
  <si>
    <t>73 18.57317</t>
  </si>
  <si>
    <t>73 18.54743</t>
  </si>
  <si>
    <t>73 18.57449</t>
  </si>
  <si>
    <t>73 18.54900</t>
  </si>
  <si>
    <t>73 18.57570</t>
  </si>
  <si>
    <t>070 4.74216</t>
  </si>
  <si>
    <t>070 4.72163</t>
  </si>
  <si>
    <t>070 4.67526</t>
  </si>
  <si>
    <t>070 4.69962</t>
  </si>
  <si>
    <t>070 4.69907</t>
  </si>
  <si>
    <t>070 4.67441</t>
  </si>
  <si>
    <t>070 4.72097</t>
  </si>
  <si>
    <t>070 4.65281</t>
  </si>
  <si>
    <t>070 4.74365</t>
  </si>
  <si>
    <t>070 7.70934</t>
  </si>
  <si>
    <t>070 7.6944</t>
  </si>
  <si>
    <t>070 7.73033</t>
  </si>
  <si>
    <t>070 7.71768</t>
  </si>
  <si>
    <t>070 7.75469</t>
  </si>
  <si>
    <t>070 7.74023</t>
  </si>
  <si>
    <t>070 7.77522</t>
  </si>
  <si>
    <t>068 02.243</t>
  </si>
  <si>
    <t>LA T15 50m</t>
  </si>
  <si>
    <t>67 41.709</t>
  </si>
  <si>
    <t>068 02.287</t>
  </si>
  <si>
    <t>LA T16 00m</t>
  </si>
  <si>
    <t>068 02.255</t>
  </si>
  <si>
    <t>Table 2. GPS coordinates and elevations of vegetation study plots and transects.</t>
  </si>
  <si>
    <t>GPS coordinates of all relevés, transects, and other locations along the EAT.</t>
  </si>
  <si>
    <t>KH T39 50m</t>
  </si>
  <si>
    <t>KH T40 00m</t>
  </si>
  <si>
    <t>KH T40 50m</t>
  </si>
  <si>
    <t>KH T41 00m</t>
  </si>
  <si>
    <t>KH T41 10m</t>
  </si>
  <si>
    <t>KH T45 00m</t>
  </si>
  <si>
    <t>KH T45 10m</t>
  </si>
  <si>
    <t>KH T46 00m</t>
  </si>
  <si>
    <t>KH T46 10m</t>
  </si>
  <si>
    <t>KH T50 00m</t>
  </si>
  <si>
    <t>KH T50 10m</t>
  </si>
  <si>
    <t>71 11.075</t>
  </si>
  <si>
    <t>71 10.723</t>
  </si>
  <si>
    <t>71 10.719</t>
  </si>
  <si>
    <t>71 10.727</t>
  </si>
  <si>
    <t>71 10.738</t>
  </si>
  <si>
    <t>71 10.733</t>
  </si>
  <si>
    <t>VD T28 00m</t>
  </si>
  <si>
    <t>70 17.723</t>
  </si>
  <si>
    <t>068 53.082</t>
  </si>
  <si>
    <t>VD T27 00m</t>
  </si>
  <si>
    <t>70 17.725</t>
  </si>
  <si>
    <t>068 53.062</t>
  </si>
  <si>
    <t>North</t>
  </si>
  <si>
    <t>East</t>
  </si>
  <si>
    <t>VD T26 00m</t>
  </si>
  <si>
    <t>70 17.726</t>
  </si>
  <si>
    <t>068 53.043</t>
  </si>
  <si>
    <t>VD RV 31</t>
  </si>
  <si>
    <t>70 17.731</t>
  </si>
  <si>
    <t>068 53.065</t>
  </si>
  <si>
    <t>BO RV 49</t>
  </si>
  <si>
    <t>KH RV 49*</t>
  </si>
  <si>
    <t>068 53.484</t>
  </si>
  <si>
    <t>VD T20 50m</t>
  </si>
  <si>
    <t>70 16.551</t>
  </si>
  <si>
    <t>068 53.495</t>
  </si>
  <si>
    <t>VD T21 50m</t>
  </si>
  <si>
    <t>70 16.545</t>
  </si>
  <si>
    <t>068 53.506</t>
  </si>
  <si>
    <t>VD RV 28</t>
  </si>
  <si>
    <t>70 16.547</t>
  </si>
  <si>
    <t>068 53.475</t>
  </si>
  <si>
    <t>VD T22 50m</t>
  </si>
  <si>
    <t>70 16.540</t>
  </si>
  <si>
    <t>068 53.517</t>
  </si>
  <si>
    <t>VD T19 00m</t>
  </si>
  <si>
    <t>70 16.542</t>
  </si>
  <si>
    <t>068 53.417</t>
  </si>
  <si>
    <t>VD RV 25</t>
  </si>
  <si>
    <t>068 53.446</t>
  </si>
  <si>
    <t>VD RV 27</t>
  </si>
  <si>
    <t>70 16.538</t>
  </si>
  <si>
    <t>066 58.790</t>
  </si>
  <si>
    <t>066 58.811</t>
  </si>
  <si>
    <t>066 58.810</t>
  </si>
  <si>
    <t>066 58.832</t>
  </si>
  <si>
    <t>066 58.829</t>
  </si>
  <si>
    <t>066 58.853</t>
  </si>
  <si>
    <t>066 53.330</t>
  </si>
  <si>
    <t>066 53.357</t>
  </si>
  <si>
    <t>070 07.728</t>
  </si>
  <si>
    <t>070 07.765</t>
  </si>
  <si>
    <t>070 07.737</t>
  </si>
  <si>
    <t>070 07.719</t>
  </si>
  <si>
    <t>070 07.768</t>
  </si>
  <si>
    <t>71 10.715</t>
  </si>
  <si>
    <t>71 10.741</t>
  </si>
  <si>
    <t>71 10.714</t>
  </si>
  <si>
    <t>71 10.739</t>
  </si>
  <si>
    <t>71 10.712</t>
  </si>
  <si>
    <t>71 10.737</t>
  </si>
  <si>
    <t>71 11.633</t>
  </si>
  <si>
    <t>71 11.668</t>
  </si>
  <si>
    <t>71 11.666</t>
  </si>
  <si>
    <t>71 11.670</t>
  </si>
  <si>
    <t>71 11.669</t>
  </si>
  <si>
    <t>066 58.778</t>
  </si>
  <si>
    <t>066 58.819</t>
  </si>
  <si>
    <t>066 52.166</t>
  </si>
  <si>
    <t>066 55.724</t>
  </si>
  <si>
    <t>066 55.734</t>
  </si>
  <si>
    <t>066 55.738</t>
  </si>
  <si>
    <t>70 16.537</t>
  </si>
  <si>
    <t>068 53.427</t>
  </si>
  <si>
    <t>VD RV 26</t>
  </si>
  <si>
    <t>70 16.528</t>
  </si>
  <si>
    <t>068 53.465</t>
  </si>
  <si>
    <t>VD T21 00m</t>
  </si>
  <si>
    <t>70 16.529</t>
  </si>
  <si>
    <t>068 53.441</t>
  </si>
  <si>
    <t>VD T22 00m</t>
  </si>
  <si>
    <t>70 16.524</t>
  </si>
  <si>
    <t>068 53.451</t>
  </si>
  <si>
    <t>VD T23 00m</t>
  </si>
  <si>
    <t>70 16.519</t>
  </si>
  <si>
    <t>068 53.461</t>
  </si>
  <si>
    <t>VD T32 50m</t>
  </si>
  <si>
    <t>70 18.031</t>
  </si>
  <si>
    <t>068 50.645</t>
  </si>
  <si>
    <t>VD T33 50m</t>
  </si>
  <si>
    <t>70 18.024</t>
  </si>
  <si>
    <t>068 50.620</t>
  </si>
  <si>
    <t>VD RV 39</t>
  </si>
  <si>
    <t>068.50.625</t>
  </si>
  <si>
    <t>VD RV 36</t>
  </si>
  <si>
    <t>068 50.587</t>
  </si>
  <si>
    <t>VD T33 00m</t>
  </si>
  <si>
    <t>70 18.019</t>
  </si>
  <si>
    <t>068 50.542</t>
  </si>
  <si>
    <t xml:space="preserve">80 35.558 </t>
  </si>
  <si>
    <t xml:space="preserve">80 35.569 </t>
  </si>
  <si>
    <t xml:space="preserve">80 35.565 </t>
  </si>
  <si>
    <t xml:space="preserve">80 35.575 </t>
  </si>
  <si>
    <t xml:space="preserve">80 35.572 </t>
  </si>
  <si>
    <t xml:space="preserve">80 35.581 </t>
  </si>
  <si>
    <t xml:space="preserve">80 35.579 </t>
  </si>
  <si>
    <t xml:space="preserve">80 35.588 </t>
  </si>
  <si>
    <t xml:space="preserve">80 35.586 </t>
  </si>
  <si>
    <t xml:space="preserve">80 36.430 </t>
  </si>
  <si>
    <t xml:space="preserve">80 36.442 </t>
  </si>
  <si>
    <t xml:space="preserve">80 36.423 </t>
  </si>
  <si>
    <t xml:space="preserve">80 36.437 </t>
  </si>
  <si>
    <t xml:space="preserve">80 36.418 </t>
  </si>
  <si>
    <t xml:space="preserve">80 36.432 </t>
  </si>
  <si>
    <t xml:space="preserve">80 36.411 </t>
  </si>
  <si>
    <t xml:space="preserve">80 36.426 </t>
  </si>
  <si>
    <t xml:space="preserve">80 36.407 </t>
  </si>
  <si>
    <t xml:space="preserve">80 36.420 </t>
  </si>
  <si>
    <t xml:space="preserve">80 35.574 </t>
  </si>
  <si>
    <t xml:space="preserve">80 35.567 </t>
  </si>
  <si>
    <t xml:space="preserve">80 35.580 </t>
  </si>
  <si>
    <t xml:space="preserve">80 36.414 </t>
  </si>
  <si>
    <t xml:space="preserve">80 36.425 </t>
  </si>
  <si>
    <t xml:space="preserve">80 36.421 </t>
  </si>
  <si>
    <t xml:space="preserve">80 37.553 </t>
  </si>
  <si>
    <t xml:space="preserve">80 37.623 </t>
  </si>
  <si>
    <t xml:space="preserve">80 35.560 </t>
  </si>
  <si>
    <t>57 54.217</t>
  </si>
  <si>
    <t>57 54.056</t>
  </si>
  <si>
    <t>LA RV 20</t>
  </si>
  <si>
    <t>67 41.691</t>
  </si>
  <si>
    <t>068.02.244</t>
  </si>
  <si>
    <t>LA RV 21</t>
  </si>
  <si>
    <t>67 41.684</t>
  </si>
  <si>
    <t>068 02.283</t>
  </si>
  <si>
    <t>LA RV 22</t>
  </si>
  <si>
    <t>068 53.469</t>
  </si>
  <si>
    <t>VD RV 29</t>
  </si>
  <si>
    <t>70 16.536</t>
  </si>
  <si>
    <t>068 53.498</t>
  </si>
  <si>
    <t>VD T23 50m</t>
  </si>
  <si>
    <t>70 16.535</t>
  </si>
  <si>
    <t>068 53.527</t>
  </si>
  <si>
    <t>VD T20 00m</t>
  </si>
  <si>
    <t>072 53.281</t>
  </si>
  <si>
    <t>ND T05 100m</t>
  </si>
  <si>
    <t>65 18.817</t>
  </si>
  <si>
    <t>072 53.356</t>
  </si>
  <si>
    <t>ND T06 000m</t>
  </si>
  <si>
    <t>072 51.730</t>
  </si>
  <si>
    <t>ND T07 000m</t>
  </si>
  <si>
    <t>65 18.885</t>
  </si>
  <si>
    <t>072 51.716</t>
  </si>
  <si>
    <t>ND T08 100m</t>
  </si>
  <si>
    <t>65 18.833</t>
  </si>
  <si>
    <t>072 51.861</t>
  </si>
  <si>
    <t>ND Camp</t>
  </si>
  <si>
    <t>65 18.873</t>
  </si>
  <si>
    <t>072 52.841</t>
  </si>
  <si>
    <t>VD T34 00m</t>
  </si>
  <si>
    <t>VD T34 50m</t>
  </si>
  <si>
    <t>VD T35 00m</t>
  </si>
  <si>
    <t>VD T35 50m</t>
  </si>
  <si>
    <t>70 17.470</t>
  </si>
  <si>
    <t>068 52.432</t>
  </si>
  <si>
    <t>70 17.488</t>
  </si>
  <si>
    <t>068 52.372</t>
  </si>
  <si>
    <t>70 17.422</t>
  </si>
  <si>
    <t>068 51.823</t>
  </si>
  <si>
    <t>70 17.402</t>
  </si>
  <si>
    <t>068 51.763</t>
  </si>
  <si>
    <t>67 42.397</t>
  </si>
  <si>
    <t>068 01.089</t>
  </si>
  <si>
    <t>LA RV 16</t>
  </si>
  <si>
    <t>67 42.387</t>
  </si>
  <si>
    <t>LA RV 17</t>
  </si>
  <si>
    <t>LA T12 00m</t>
  </si>
  <si>
    <t>67 42.383</t>
  </si>
  <si>
    <t>067 59.959</t>
  </si>
  <si>
    <t>LA T12 50m</t>
  </si>
  <si>
    <t>67 42.402</t>
  </si>
  <si>
    <t>068 00.008</t>
  </si>
  <si>
    <t>LA T13 00m</t>
  </si>
  <si>
    <t>67 42.378</t>
  </si>
  <si>
    <t>LA T13 50m</t>
  </si>
  <si>
    <t>67 42.398</t>
  </si>
  <si>
    <t>068 00.019</t>
  </si>
  <si>
    <t>LA T14 00m</t>
  </si>
  <si>
    <t>67 41.692</t>
  </si>
  <si>
    <t>068 02.230</t>
  </si>
  <si>
    <t>LA T14 50m</t>
  </si>
  <si>
    <t>67 41.712</t>
  </si>
  <si>
    <t>068 02.273</t>
  </si>
  <si>
    <t>LA T15 00m</t>
  </si>
  <si>
    <t>67 41.689</t>
  </si>
  <si>
    <t>BO RV 52</t>
  </si>
  <si>
    <t>BO RV 53</t>
  </si>
  <si>
    <t>BO RV 54</t>
  </si>
  <si>
    <t>73 19.713</t>
  </si>
  <si>
    <t>73 19.719</t>
  </si>
  <si>
    <t>73 19.726</t>
  </si>
  <si>
    <t>KH Camp</t>
  </si>
  <si>
    <t>KH RV 40</t>
  </si>
  <si>
    <t>KH RV 41</t>
  </si>
  <si>
    <t>65 18.824</t>
  </si>
  <si>
    <t>072 51.803</t>
  </si>
  <si>
    <t>ND RV 14</t>
  </si>
  <si>
    <t>65 18.828</t>
  </si>
  <si>
    <t>072 51.831</t>
  </si>
  <si>
    <t>ND T01 000m</t>
  </si>
  <si>
    <t>072 53.186</t>
  </si>
  <si>
    <t>ND T01 100m</t>
  </si>
  <si>
    <t>65 18.855</t>
  </si>
  <si>
    <t>072 53.272</t>
  </si>
  <si>
    <t>ND T02 000m</t>
  </si>
  <si>
    <t>65 18.799</t>
  </si>
  <si>
    <t>072 53.208</t>
  </si>
  <si>
    <t>ND T02 100m</t>
  </si>
  <si>
    <t>65 18.843</t>
  </si>
  <si>
    <t>072 53.288</t>
  </si>
  <si>
    <t>73 18.546</t>
  </si>
  <si>
    <t>73 19.70604</t>
  </si>
  <si>
    <t>73 19.73285</t>
  </si>
  <si>
    <t>73 19.70657</t>
  </si>
  <si>
    <t>070 7.76555</t>
  </si>
  <si>
    <t>070 7.79946</t>
  </si>
  <si>
    <t>LA T16 50m</t>
  </si>
  <si>
    <t>67 41.705</t>
  </si>
  <si>
    <t>LA T17 00m</t>
  </si>
  <si>
    <t>67 41.679</t>
  </si>
  <si>
    <t>068 02.269</t>
  </si>
  <si>
    <t>LA T17 50m</t>
  </si>
  <si>
    <t>068 50.504</t>
  </si>
  <si>
    <t>VD T29 00m</t>
  </si>
  <si>
    <t>70 18.076</t>
  </si>
  <si>
    <t>068 50.470</t>
  </si>
  <si>
    <t>VD T29 50m</t>
  </si>
  <si>
    <t>70 18.100</t>
  </si>
  <si>
    <t>068 50.514</t>
  </si>
  <si>
    <t>Description</t>
  </si>
  <si>
    <t>ND T03 000m</t>
  </si>
  <si>
    <t>65 18.793</t>
  </si>
  <si>
    <t>072 53.232</t>
  </si>
  <si>
    <t>ND T03 100m</t>
  </si>
  <si>
    <t>65 18.834</t>
  </si>
  <si>
    <t>072 53.307</t>
  </si>
  <si>
    <t>ND T04 000m</t>
  </si>
  <si>
    <t>65 18.783</t>
  </si>
  <si>
    <t>072 53.258</t>
  </si>
  <si>
    <t>ND T04 100m</t>
  </si>
  <si>
    <t>072 53.331</t>
  </si>
  <si>
    <t>Site</t>
  </si>
  <si>
    <t>VD Camp</t>
  </si>
  <si>
    <t>70 17.214</t>
  </si>
  <si>
    <t>068 53.655</t>
  </si>
  <si>
    <t>KH RV 42</t>
  </si>
  <si>
    <t>KH RV 43</t>
  </si>
  <si>
    <t>KH RV 44</t>
  </si>
  <si>
    <t>KH RV 45</t>
  </si>
  <si>
    <t>KH RV 46</t>
  </si>
  <si>
    <t>KH RV 47</t>
  </si>
  <si>
    <t>KH RV 48</t>
  </si>
  <si>
    <t>KH T36 00m</t>
  </si>
  <si>
    <t>KH T36 50m</t>
  </si>
  <si>
    <t>KH T37 00m</t>
  </si>
  <si>
    <t>KH T37 50m</t>
  </si>
  <si>
    <t>KH T38 00m</t>
  </si>
  <si>
    <t>KH T38 50m</t>
  </si>
  <si>
    <t>KH T39 00m</t>
  </si>
  <si>
    <t>70 18.047</t>
  </si>
  <si>
    <t>068 50.564</t>
  </si>
  <si>
    <t>VD RV 37</t>
  </si>
  <si>
    <t>70 18.060</t>
  </si>
  <si>
    <t>068 50.580</t>
  </si>
  <si>
    <t>VD T31 50m</t>
  </si>
  <si>
    <t>70 18.072</t>
  </si>
  <si>
    <t>068 50.595</t>
  </si>
  <si>
    <t>VD T30 50m</t>
  </si>
  <si>
    <t>70 18.099</t>
  </si>
  <si>
    <t>068 50.565</t>
  </si>
  <si>
    <t>VD RV 38</t>
  </si>
  <si>
    <t>70 18.097</t>
  </si>
  <si>
    <t>068 50.554</t>
  </si>
  <si>
    <t>VD RV 35</t>
  </si>
  <si>
    <t>70 18.088</t>
  </si>
  <si>
    <t>068 50.519</t>
  </si>
  <si>
    <t>VD T30 00m</t>
  </si>
  <si>
    <t>70 18.083</t>
  </si>
  <si>
    <t>VD T25 00m</t>
  </si>
  <si>
    <t>70 17.728</t>
  </si>
  <si>
    <t>068 53.024</t>
  </si>
  <si>
    <t>VD T24 00m</t>
  </si>
  <si>
    <t>70 17.729</t>
  </si>
  <si>
    <t>068 53.004</t>
  </si>
  <si>
    <t>VD RV 30</t>
  </si>
  <si>
    <t>70 17.734</t>
  </si>
  <si>
    <t>068 53.027</t>
  </si>
  <si>
    <t>VD RV 32</t>
  </si>
  <si>
    <t>70 17.739</t>
  </si>
  <si>
    <t>068 53.052</t>
  </si>
  <si>
    <t>VD RV 34</t>
  </si>
  <si>
    <t>70 17.744</t>
  </si>
  <si>
    <t>068 53.077</t>
  </si>
  <si>
    <t>VD T28 50m</t>
  </si>
  <si>
    <t>70 17.750</t>
  </si>
  <si>
    <t>068 53.099</t>
  </si>
  <si>
    <t>71 11.663</t>
  </si>
  <si>
    <t>71 11.667</t>
  </si>
  <si>
    <t>71 11.664</t>
  </si>
  <si>
    <t>71 11.632</t>
  </si>
  <si>
    <t>71 10.745</t>
  </si>
  <si>
    <t>71 10.717</t>
  </si>
  <si>
    <t>71 10.742</t>
  </si>
  <si>
    <t>BO T51 00m</t>
  </si>
  <si>
    <t>BO Camp</t>
  </si>
  <si>
    <t>BO T51 50m</t>
  </si>
  <si>
    <t>BO T52 00m</t>
  </si>
  <si>
    <t>BO T52 50m</t>
  </si>
  <si>
    <t>BO T53 00m</t>
  </si>
  <si>
    <t>BO T53 50m</t>
  </si>
  <si>
    <t>BO T54 00m</t>
  </si>
  <si>
    <t>BO T54 50m</t>
  </si>
  <si>
    <t>BO T55 00m</t>
  </si>
  <si>
    <t>BO T55 50m</t>
  </si>
  <si>
    <t>BO RV 55</t>
  </si>
  <si>
    <t>BO RV 56</t>
  </si>
  <si>
    <t>BO RV 57</t>
  </si>
  <si>
    <t>BO RV 58</t>
  </si>
  <si>
    <t>73 18.553</t>
  </si>
  <si>
    <t>73 18.555</t>
  </si>
  <si>
    <t>73 18.564</t>
  </si>
  <si>
    <t>73 18.566</t>
  </si>
  <si>
    <t>73 18.568</t>
  </si>
  <si>
    <t>BO T56 00m</t>
  </si>
  <si>
    <t>BO T56 50m</t>
  </si>
  <si>
    <t>BO T57 00m</t>
  </si>
  <si>
    <t>BO T57 50m</t>
  </si>
  <si>
    <t>BO T58 00m</t>
  </si>
  <si>
    <t>BO T58 50m</t>
  </si>
  <si>
    <t>BO T59 00m</t>
  </si>
  <si>
    <t>BO T59 50m</t>
  </si>
  <si>
    <t>BO T60 00m</t>
  </si>
  <si>
    <t>BO T60 50m</t>
  </si>
  <si>
    <t>VD T24 50m</t>
  </si>
  <si>
    <t>70 17.756</t>
  </si>
  <si>
    <t>068 53.020</t>
  </si>
  <si>
    <t>VD T19 50m</t>
  </si>
  <si>
    <t>70 16.557</t>
  </si>
  <si>
    <t xml:space="preserve">Table 7. GPS coordinates and elevations of vegetation study plots and transects. </t>
  </si>
  <si>
    <t>ND RV 08</t>
  </si>
  <si>
    <t>65 18.888</t>
  </si>
  <si>
    <t>072 51.785</t>
  </si>
  <si>
    <t>ND RV 09</t>
  </si>
  <si>
    <t>65 18.884</t>
  </si>
  <si>
    <t>072 51.702</t>
  </si>
  <si>
    <t>ND RV 10</t>
  </si>
  <si>
    <t>65 18.867</t>
  </si>
  <si>
    <t>ND RV 11</t>
  </si>
  <si>
    <t>65 18.887</t>
  </si>
  <si>
    <t>ND RV 12</t>
  </si>
  <si>
    <t>65 18.825</t>
  </si>
  <si>
    <t>73 33.1955</t>
  </si>
  <si>
    <t>73 19.70508</t>
  </si>
  <si>
    <t>73 19.73208</t>
  </si>
  <si>
    <t>73 19.70574</t>
  </si>
  <si>
    <t>73 19.73298</t>
  </si>
  <si>
    <t>070 61.1257</t>
  </si>
  <si>
    <t>070 04.674</t>
  </si>
  <si>
    <t>070 04.713</t>
  </si>
  <si>
    <t>070 04.692</t>
  </si>
  <si>
    <t>070 04.668</t>
  </si>
  <si>
    <t>070 04.712</t>
  </si>
  <si>
    <t>KR 62  00m</t>
  </si>
  <si>
    <t>KR 67 00m</t>
  </si>
  <si>
    <t>KR 68 00m</t>
  </si>
  <si>
    <t>KR 69 00m</t>
  </si>
  <si>
    <t>KR 70 00m</t>
  </si>
  <si>
    <t>KR 61 00m</t>
  </si>
  <si>
    <t>KR 62 50m</t>
  </si>
  <si>
    <t>066 58.803</t>
  </si>
  <si>
    <t>066 58.828</t>
  </si>
  <si>
    <t>066 53.337</t>
  </si>
  <si>
    <t>066 53.341</t>
  </si>
  <si>
    <t>066 55.719</t>
  </si>
  <si>
    <t>066 55.731</t>
  </si>
  <si>
    <t>066 56.071</t>
  </si>
  <si>
    <t>066 58.750</t>
  </si>
  <si>
    <t>066 58.770</t>
  </si>
  <si>
    <t>066 58.771</t>
  </si>
  <si>
    <t>VD T32 00m</t>
  </si>
  <si>
    <t>068 50.567</t>
  </si>
  <si>
    <t>VD T31 00m</t>
  </si>
  <si>
    <t>ND T05 000m</t>
  </si>
  <si>
    <t>65 18.775</t>
  </si>
  <si>
    <t>2a</t>
  </si>
  <si>
    <t xml:space="preserve">2a </t>
  </si>
  <si>
    <t>2b</t>
  </si>
  <si>
    <t>67 42.396</t>
  </si>
  <si>
    <t>067 59.971</t>
  </si>
  <si>
    <t>067 59.946</t>
  </si>
  <si>
    <t>067 59.970</t>
  </si>
  <si>
    <t>LA RV 18</t>
  </si>
  <si>
    <t>67 42.406</t>
  </si>
  <si>
    <t>067 59.969</t>
  </si>
  <si>
    <t>LA RV 19</t>
  </si>
  <si>
    <t>067 59.995</t>
  </si>
  <si>
    <t>KH T50 10m</t>
  </si>
  <si>
    <t xml:space="preserve"> VD = Vaskiny Dachil. RV = Relevé, T = Transect. Coordinates are recorded at the southwest  corner of each grid, and at both ends of the transects (00 and 50 m).  </t>
  </si>
  <si>
    <t>KR RV60</t>
  </si>
  <si>
    <t>KR RV61</t>
  </si>
  <si>
    <t>KR RV62</t>
  </si>
  <si>
    <t>KR RV64</t>
  </si>
  <si>
    <t>KR RV63</t>
  </si>
  <si>
    <t>KR RV65</t>
  </si>
  <si>
    <t>KR RV66</t>
  </si>
  <si>
    <t>KR RV67</t>
  </si>
  <si>
    <t>KR RV68</t>
  </si>
  <si>
    <t>KR RV69</t>
  </si>
  <si>
    <t>KR POLARST</t>
  </si>
  <si>
    <t>KR CAMP HOUSE</t>
  </si>
  <si>
    <t>Elev.</t>
  </si>
  <si>
    <t>KR 63 50m</t>
  </si>
  <si>
    <t>KR 64 50m</t>
  </si>
  <si>
    <t>KR 65 50m</t>
  </si>
  <si>
    <t>KR 66 50m</t>
  </si>
  <si>
    <t>KR 67 50m</t>
  </si>
  <si>
    <t>KR 68 50m</t>
  </si>
  <si>
    <t>KR 69 50m</t>
  </si>
  <si>
    <t>KR 70 50m</t>
  </si>
  <si>
    <t>KR 61 50m</t>
  </si>
  <si>
    <t>KR 63 00m</t>
  </si>
  <si>
    <t>KR 64 00m</t>
  </si>
  <si>
    <t>KR 65 00m</t>
  </si>
  <si>
    <t>KR 66 00m</t>
  </si>
  <si>
    <t>VD T27 50m</t>
  </si>
  <si>
    <t>70 17.751</t>
  </si>
  <si>
    <t>068 53.080</t>
  </si>
  <si>
    <t>VD RV 33</t>
  </si>
  <si>
    <t>70 17.747</t>
  </si>
  <si>
    <t>068 53.038</t>
  </si>
  <si>
    <t>VD T26 50m</t>
  </si>
  <si>
    <t>70 17.752</t>
  </si>
  <si>
    <t>068 53.061</t>
  </si>
  <si>
    <t>VD T25 50m</t>
  </si>
  <si>
    <t>70 17.754</t>
  </si>
  <si>
    <t>068 53.041</t>
  </si>
  <si>
    <t>LA = Laborovaya, ND = Nadym, VD = Vaskiny Dachi. RV = Relevé, T = Transect. Coordinates are recorded at the southwest corner of each grid, and at both ends of the transects (00 and 50 m)</t>
  </si>
  <si>
    <t>066 58.792</t>
  </si>
  <si>
    <t>67 41.694</t>
  </si>
  <si>
    <t>068 02.270</t>
  </si>
  <si>
    <t>LA RV 23</t>
  </si>
  <si>
    <t>67 41.703</t>
  </si>
  <si>
    <t>068 02.277</t>
  </si>
  <si>
    <t>LA RV 24</t>
  </si>
  <si>
    <t>67 41.696</t>
  </si>
  <si>
    <t>068 02.301</t>
  </si>
  <si>
    <t>LA T10 00m</t>
  </si>
  <si>
    <t>67 42.391</t>
  </si>
  <si>
    <t>067 59.934</t>
  </si>
  <si>
    <t>LA T10 50m</t>
  </si>
  <si>
    <t>67 42.411</t>
  </si>
  <si>
    <t>067 59.984</t>
  </si>
  <si>
    <t>LA T11 00m</t>
  </si>
  <si>
    <t>LA T11 50m</t>
  </si>
  <si>
    <t>67 41.700</t>
  </si>
  <si>
    <t>068 02.315</t>
  </si>
  <si>
    <t>LA T18 00m</t>
  </si>
  <si>
    <t>67 41.675</t>
  </si>
  <si>
    <t>068 02.286</t>
  </si>
  <si>
    <t>LA T18 50m</t>
  </si>
  <si>
    <t>068 02.330</t>
  </si>
  <si>
    <t>LA T09 00m</t>
  </si>
  <si>
    <t>067 59.920</t>
  </si>
  <si>
    <t>LA T09 50m</t>
  </si>
  <si>
    <t>67 42.416</t>
  </si>
  <si>
    <t>ND RV 01</t>
  </si>
  <si>
    <t>65 18.810</t>
  </si>
  <si>
    <t>NA</t>
  </si>
  <si>
    <t>LA Camp</t>
  </si>
  <si>
    <t>67 42.210</t>
  </si>
  <si>
    <t>LA RV 15</t>
  </si>
  <si>
    <t>072 51,737</t>
  </si>
  <si>
    <t>ND RV 13</t>
  </si>
  <si>
    <t>072 53.226</t>
  </si>
  <si>
    <t>ND RV 02</t>
  </si>
  <si>
    <t>65 18.794</t>
  </si>
  <si>
    <t>072 53.277</t>
  </si>
  <si>
    <t>ND RV 03</t>
  </si>
  <si>
    <t>65 18.811</t>
  </si>
  <si>
    <t>072 53.274</t>
  </si>
  <si>
    <t>ND RV 04</t>
  </si>
  <si>
    <t>65 18.831</t>
  </si>
  <si>
    <t>072 53.261</t>
  </si>
  <si>
    <t>ND RV 05</t>
  </si>
  <si>
    <t>65 18.814</t>
  </si>
  <si>
    <t>072 53.314</t>
  </si>
  <si>
    <t>ND RV 06</t>
  </si>
  <si>
    <t>65 18.883</t>
  </si>
  <si>
    <t>072 51.703</t>
  </si>
  <si>
    <t>ND RV 07</t>
  </si>
  <si>
    <t>65 18.863</t>
  </si>
  <si>
    <t>072 51.695</t>
  </si>
  <si>
    <t>BO RV 50</t>
  </si>
  <si>
    <t>BO RV 51</t>
  </si>
  <si>
    <t>dd</t>
  </si>
  <si>
    <t>NA</t>
  </si>
  <si>
    <t>070 7.78770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</si>
</sst>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12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49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95" zoomScaleNormal="95" zoomScalePageLayoutView="0" workbookViewId="0" topLeftCell="A1">
      <selection activeCell="A1" sqref="A1"/>
    </sheetView>
  </sheetViews>
  <sheetFormatPr defaultColWidth="8.8515625" defaultRowHeight="12.75"/>
  <cols>
    <col min="1" max="1" width="12.28125" style="0" bestFit="1" customWidth="1"/>
    <col min="3" max="3" width="10.140625" style="0" bestFit="1" customWidth="1"/>
    <col min="4" max="4" width="5.7109375" style="0" customWidth="1"/>
    <col min="5" max="5" width="4.28125" style="0" bestFit="1" customWidth="1"/>
    <col min="7" max="7" width="10.7109375" style="0" customWidth="1"/>
    <col min="9" max="9" width="4.28125" style="0" customWidth="1"/>
    <col min="10" max="10" width="4.7109375" style="0" customWidth="1"/>
    <col min="11" max="11" width="10.140625" style="0" customWidth="1"/>
    <col min="13" max="13" width="11.28125" style="0" bestFit="1" customWidth="1"/>
    <col min="14" max="14" width="3.7109375" style="0" customWidth="1"/>
    <col min="15" max="15" width="3.140625" style="0" customWidth="1"/>
    <col min="16" max="16" width="11.00390625" style="0" customWidth="1"/>
    <col min="17" max="17" width="9.8515625" style="0" customWidth="1"/>
    <col min="18" max="18" width="9.28125" style="0" customWidth="1"/>
    <col min="19" max="19" width="3.140625" style="0" customWidth="1"/>
    <col min="20" max="20" width="3.8515625" style="0" customWidth="1"/>
    <col min="21" max="21" width="4.00390625" style="0" customWidth="1"/>
    <col min="22" max="22" width="3.00390625" style="0" customWidth="1"/>
    <col min="24" max="24" width="14.140625" style="0" customWidth="1"/>
    <col min="25" max="26" width="13.421875" style="0" customWidth="1"/>
  </cols>
  <sheetData>
    <row r="1" spans="1:12" ht="12.75">
      <c r="A1" s="28" t="s">
        <v>61</v>
      </c>
      <c r="L1" s="6"/>
    </row>
    <row r="2" spans="1:16" ht="12.75">
      <c r="A2" s="28" t="s">
        <v>60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">
      <c r="A3" s="27" t="s">
        <v>480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5" spans="1:20" ht="12.75" thickBot="1">
      <c r="A5" s="23" t="s">
        <v>312</v>
      </c>
      <c r="B5" s="1" t="s">
        <v>85</v>
      </c>
      <c r="C5" s="1" t="s">
        <v>86</v>
      </c>
      <c r="D5" s="1" t="s">
        <v>493</v>
      </c>
      <c r="E5" s="17" t="s">
        <v>324</v>
      </c>
      <c r="F5" s="1" t="s">
        <v>312</v>
      </c>
      <c r="G5" s="1" t="s">
        <v>85</v>
      </c>
      <c r="H5" s="1" t="s">
        <v>86</v>
      </c>
      <c r="I5" s="1" t="s">
        <v>493</v>
      </c>
      <c r="J5" s="17" t="s">
        <v>324</v>
      </c>
      <c r="K5" s="23" t="s">
        <v>312</v>
      </c>
      <c r="L5" s="1" t="s">
        <v>85</v>
      </c>
      <c r="M5" s="1" t="s">
        <v>86</v>
      </c>
      <c r="N5" s="1" t="s">
        <v>493</v>
      </c>
      <c r="O5" s="17" t="s">
        <v>324</v>
      </c>
      <c r="P5" s="1" t="s">
        <v>312</v>
      </c>
      <c r="Q5" s="1" t="s">
        <v>85</v>
      </c>
      <c r="R5" s="1" t="s">
        <v>86</v>
      </c>
      <c r="S5" s="1" t="s">
        <v>493</v>
      </c>
      <c r="T5" s="17" t="s">
        <v>324</v>
      </c>
    </row>
    <row r="6" spans="1:20" ht="18" customHeight="1">
      <c r="A6" s="24" t="s">
        <v>387</v>
      </c>
      <c r="B6" s="21" t="s">
        <v>434</v>
      </c>
      <c r="C6" s="21" t="s">
        <v>439</v>
      </c>
      <c r="D6" s="4">
        <v>3</v>
      </c>
      <c r="E6" s="18" t="s">
        <v>550</v>
      </c>
      <c r="F6" s="3" t="s">
        <v>551</v>
      </c>
      <c r="G6" s="3" t="s">
        <v>552</v>
      </c>
      <c r="H6" s="3" t="s">
        <v>245</v>
      </c>
      <c r="I6" s="3">
        <v>72</v>
      </c>
      <c r="J6" s="18" t="s">
        <v>550</v>
      </c>
      <c r="K6" s="26" t="s">
        <v>450</v>
      </c>
      <c r="L6" s="13" t="s">
        <v>199</v>
      </c>
      <c r="M6" s="13" t="s">
        <v>200</v>
      </c>
      <c r="N6" s="13">
        <v>33</v>
      </c>
      <c r="O6" s="18">
        <v>1</v>
      </c>
      <c r="P6" s="4" t="s">
        <v>325</v>
      </c>
      <c r="Q6" s="4" t="s">
        <v>326</v>
      </c>
      <c r="R6" s="4" t="s">
        <v>327</v>
      </c>
      <c r="S6" s="4">
        <v>29</v>
      </c>
      <c r="T6" s="18" t="s">
        <v>550</v>
      </c>
    </row>
    <row r="7" spans="1:20" ht="12">
      <c r="A7" s="24" t="s">
        <v>93</v>
      </c>
      <c r="B7" s="21" t="s">
        <v>271</v>
      </c>
      <c r="C7" s="21" t="s">
        <v>440</v>
      </c>
      <c r="D7" s="11">
        <v>0.3</v>
      </c>
      <c r="E7" s="18">
        <v>1</v>
      </c>
      <c r="F7" t="s">
        <v>553</v>
      </c>
      <c r="G7" t="s">
        <v>244</v>
      </c>
      <c r="H7" t="s">
        <v>472</v>
      </c>
      <c r="I7">
        <v>79</v>
      </c>
      <c r="J7" s="18">
        <v>1</v>
      </c>
      <c r="K7" s="26" t="s">
        <v>502</v>
      </c>
      <c r="L7" s="13" t="s">
        <v>172</v>
      </c>
      <c r="M7" s="13" t="s">
        <v>201</v>
      </c>
      <c r="N7" s="13">
        <v>28</v>
      </c>
      <c r="O7" s="18">
        <v>1</v>
      </c>
      <c r="P7" s="4" t="s">
        <v>111</v>
      </c>
      <c r="Q7" s="4" t="s">
        <v>106</v>
      </c>
      <c r="R7" s="4" t="s">
        <v>112</v>
      </c>
      <c r="S7" s="4">
        <v>38</v>
      </c>
      <c r="T7" s="18">
        <v>1</v>
      </c>
    </row>
    <row r="8" spans="1:20" ht="12">
      <c r="A8" s="24" t="s">
        <v>575</v>
      </c>
      <c r="B8" s="21" t="s">
        <v>271</v>
      </c>
      <c r="C8" s="21" t="s">
        <v>441</v>
      </c>
      <c r="D8" s="11">
        <v>0.4</v>
      </c>
      <c r="E8" s="18">
        <v>1</v>
      </c>
      <c r="F8" t="s">
        <v>246</v>
      </c>
      <c r="G8" t="s">
        <v>247</v>
      </c>
      <c r="H8" t="s">
        <v>473</v>
      </c>
      <c r="I8">
        <v>79</v>
      </c>
      <c r="J8" s="18">
        <v>1</v>
      </c>
      <c r="K8" s="26" t="s">
        <v>445</v>
      </c>
      <c r="L8" s="13" t="s">
        <v>173</v>
      </c>
      <c r="M8" s="13" t="s">
        <v>26</v>
      </c>
      <c r="N8" s="13">
        <v>32</v>
      </c>
      <c r="O8" s="18">
        <v>1</v>
      </c>
      <c r="P8" s="4" t="s">
        <v>147</v>
      </c>
      <c r="Q8" s="4" t="s">
        <v>148</v>
      </c>
      <c r="R8" s="4" t="s">
        <v>149</v>
      </c>
      <c r="S8" s="4">
        <v>40</v>
      </c>
      <c r="T8" s="18">
        <v>1</v>
      </c>
    </row>
    <row r="9" spans="1:20" ht="12">
      <c r="A9" s="24" t="s">
        <v>576</v>
      </c>
      <c r="B9" s="21" t="s">
        <v>272</v>
      </c>
      <c r="C9" s="21" t="s">
        <v>442</v>
      </c>
      <c r="D9" s="11">
        <v>0.6</v>
      </c>
      <c r="E9" s="18">
        <v>1</v>
      </c>
      <c r="F9" t="s">
        <v>248</v>
      </c>
      <c r="G9" t="s">
        <v>470</v>
      </c>
      <c r="H9" t="s">
        <v>471</v>
      </c>
      <c r="I9">
        <v>79</v>
      </c>
      <c r="J9" s="18">
        <v>1</v>
      </c>
      <c r="K9" s="26" t="s">
        <v>451</v>
      </c>
      <c r="L9" s="13" t="s">
        <v>174</v>
      </c>
      <c r="M9" s="13" t="s">
        <v>201</v>
      </c>
      <c r="N9" s="13">
        <v>29</v>
      </c>
      <c r="O9" s="18">
        <v>1</v>
      </c>
      <c r="P9" s="4" t="s">
        <v>113</v>
      </c>
      <c r="Q9" s="4" t="s">
        <v>114</v>
      </c>
      <c r="R9" s="4" t="s">
        <v>209</v>
      </c>
      <c r="S9" s="4">
        <v>40</v>
      </c>
      <c r="T9" s="18">
        <v>1</v>
      </c>
    </row>
    <row r="10" spans="1:20" ht="12">
      <c r="A10" s="24" t="s">
        <v>268</v>
      </c>
      <c r="B10" s="21" t="s">
        <v>273</v>
      </c>
      <c r="C10" s="21" t="s">
        <v>443</v>
      </c>
      <c r="D10" s="11">
        <v>0.4</v>
      </c>
      <c r="E10" s="18">
        <v>1</v>
      </c>
      <c r="F10" t="s">
        <v>474</v>
      </c>
      <c r="G10" t="s">
        <v>475</v>
      </c>
      <c r="H10" t="s">
        <v>476</v>
      </c>
      <c r="I10">
        <v>77</v>
      </c>
      <c r="J10" s="18">
        <v>1</v>
      </c>
      <c r="K10" s="26" t="s">
        <v>503</v>
      </c>
      <c r="L10" s="13" t="s">
        <v>175</v>
      </c>
      <c r="M10" s="13" t="s">
        <v>0</v>
      </c>
      <c r="N10" s="13">
        <v>33</v>
      </c>
      <c r="O10" s="18">
        <v>1</v>
      </c>
      <c r="P10" s="4" t="s">
        <v>102</v>
      </c>
      <c r="Q10" s="4" t="s">
        <v>103</v>
      </c>
      <c r="R10" s="4" t="s">
        <v>104</v>
      </c>
      <c r="S10" s="4">
        <v>41</v>
      </c>
      <c r="T10" s="18">
        <v>1</v>
      </c>
    </row>
    <row r="11" spans="1:20" ht="12">
      <c r="A11" s="24" t="s">
        <v>269</v>
      </c>
      <c r="B11" s="21" t="s">
        <v>273</v>
      </c>
      <c r="C11" s="21" t="s">
        <v>444</v>
      </c>
      <c r="D11" s="12">
        <v>0.8</v>
      </c>
      <c r="E11" s="18">
        <v>1</v>
      </c>
      <c r="F11" t="s">
        <v>477</v>
      </c>
      <c r="G11" t="s">
        <v>244</v>
      </c>
      <c r="H11" t="s">
        <v>478</v>
      </c>
      <c r="I11">
        <v>78</v>
      </c>
      <c r="J11" s="18">
        <v>1</v>
      </c>
      <c r="K11" s="26" t="s">
        <v>494</v>
      </c>
      <c r="L11" s="13" t="s">
        <v>176</v>
      </c>
      <c r="M11" s="13" t="s">
        <v>201</v>
      </c>
      <c r="N11" s="13">
        <v>30</v>
      </c>
      <c r="O11" s="18">
        <v>1</v>
      </c>
      <c r="P11" s="4" t="s">
        <v>210</v>
      </c>
      <c r="Q11" s="4" t="s">
        <v>211</v>
      </c>
      <c r="R11" s="4" t="s">
        <v>212</v>
      </c>
      <c r="S11" s="4">
        <v>41</v>
      </c>
      <c r="T11" s="18">
        <v>1</v>
      </c>
    </row>
    <row r="12" spans="1:23" ht="12">
      <c r="A12" s="24" t="s">
        <v>270</v>
      </c>
      <c r="B12" s="21" t="s">
        <v>401</v>
      </c>
      <c r="C12" s="21" t="s">
        <v>123</v>
      </c>
      <c r="D12" s="11">
        <v>0.3</v>
      </c>
      <c r="E12" s="18">
        <v>2</v>
      </c>
      <c r="F12" s="4" t="s">
        <v>202</v>
      </c>
      <c r="G12" s="4" t="s">
        <v>203</v>
      </c>
      <c r="H12" s="4" t="s">
        <v>204</v>
      </c>
      <c r="I12" s="4">
        <v>63</v>
      </c>
      <c r="J12" s="18">
        <v>2</v>
      </c>
      <c r="K12" s="26" t="s">
        <v>504</v>
      </c>
      <c r="L12" s="13" t="s">
        <v>177</v>
      </c>
      <c r="M12" s="13" t="s">
        <v>0</v>
      </c>
      <c r="N12" s="13">
        <v>34</v>
      </c>
      <c r="O12" s="18">
        <v>1</v>
      </c>
      <c r="P12" s="4" t="s">
        <v>367</v>
      </c>
      <c r="Q12" s="4" t="s">
        <v>368</v>
      </c>
      <c r="R12" s="4" t="s">
        <v>369</v>
      </c>
      <c r="S12" s="4">
        <v>27</v>
      </c>
      <c r="T12" s="18">
        <v>2</v>
      </c>
      <c r="W12" s="4"/>
    </row>
    <row r="13" spans="1:23" ht="12">
      <c r="A13" s="24" t="s">
        <v>397</v>
      </c>
      <c r="B13" s="21" t="s">
        <v>402</v>
      </c>
      <c r="C13" s="21" t="s">
        <v>124</v>
      </c>
      <c r="D13" s="11">
        <v>0</v>
      </c>
      <c r="E13" s="18">
        <v>2</v>
      </c>
      <c r="F13" s="4" t="s">
        <v>205</v>
      </c>
      <c r="G13" s="4" t="s">
        <v>206</v>
      </c>
      <c r="H13" s="4" t="s">
        <v>207</v>
      </c>
      <c r="I13" s="4">
        <v>59</v>
      </c>
      <c r="J13" s="18">
        <v>2</v>
      </c>
      <c r="K13" s="26" t="s">
        <v>495</v>
      </c>
      <c r="L13" s="13" t="s">
        <v>178</v>
      </c>
      <c r="M13" s="13" t="s">
        <v>1</v>
      </c>
      <c r="N13" s="13">
        <v>30</v>
      </c>
      <c r="O13" s="18">
        <v>1</v>
      </c>
      <c r="P13" s="4" t="s">
        <v>90</v>
      </c>
      <c r="Q13" s="4" t="s">
        <v>91</v>
      </c>
      <c r="R13" s="4" t="s">
        <v>92</v>
      </c>
      <c r="S13" s="4">
        <v>29</v>
      </c>
      <c r="T13" s="18">
        <v>2</v>
      </c>
      <c r="W13" s="4"/>
    </row>
    <row r="14" spans="1:23" ht="12">
      <c r="A14" s="24" t="s">
        <v>398</v>
      </c>
      <c r="B14" s="21" t="s">
        <v>403</v>
      </c>
      <c r="C14" s="21" t="s">
        <v>125</v>
      </c>
      <c r="D14" s="11">
        <v>0.4</v>
      </c>
      <c r="E14" s="18">
        <v>2</v>
      </c>
      <c r="F14" s="4" t="s">
        <v>208</v>
      </c>
      <c r="G14" s="4" t="s">
        <v>521</v>
      </c>
      <c r="H14" s="4" t="s">
        <v>522</v>
      </c>
      <c r="I14" s="4">
        <v>64</v>
      </c>
      <c r="J14" s="18">
        <v>2</v>
      </c>
      <c r="K14" s="26" t="s">
        <v>505</v>
      </c>
      <c r="L14" s="13" t="s">
        <v>179</v>
      </c>
      <c r="M14" s="13" t="s">
        <v>2</v>
      </c>
      <c r="N14" s="13">
        <v>32</v>
      </c>
      <c r="O14" s="18">
        <v>1</v>
      </c>
      <c r="P14" s="4" t="s">
        <v>370</v>
      </c>
      <c r="Q14" s="4" t="s">
        <v>371</v>
      </c>
      <c r="R14" s="4" t="s">
        <v>372</v>
      </c>
      <c r="S14" s="4">
        <v>29</v>
      </c>
      <c r="T14" s="18">
        <v>2</v>
      </c>
      <c r="W14" s="4"/>
    </row>
    <row r="15" spans="1:23" ht="12">
      <c r="A15" s="24" t="s">
        <v>399</v>
      </c>
      <c r="B15" s="21" t="s">
        <v>404</v>
      </c>
      <c r="C15" s="21" t="s">
        <v>126</v>
      </c>
      <c r="D15" s="11">
        <v>0.8</v>
      </c>
      <c r="E15" s="18">
        <v>2</v>
      </c>
      <c r="F15" s="4" t="s">
        <v>523</v>
      </c>
      <c r="G15" s="4" t="s">
        <v>524</v>
      </c>
      <c r="H15" s="4" t="s">
        <v>525</v>
      </c>
      <c r="I15" s="4">
        <v>62</v>
      </c>
      <c r="J15" s="18">
        <v>2</v>
      </c>
      <c r="K15" s="26" t="s">
        <v>496</v>
      </c>
      <c r="L15" s="13" t="s">
        <v>180</v>
      </c>
      <c r="M15" s="13" t="s">
        <v>3</v>
      </c>
      <c r="N15" s="13">
        <v>31</v>
      </c>
      <c r="O15" s="18">
        <v>1</v>
      </c>
      <c r="P15" s="4" t="s">
        <v>510</v>
      </c>
      <c r="Q15" s="4" t="s">
        <v>511</v>
      </c>
      <c r="R15" s="4" t="s">
        <v>512</v>
      </c>
      <c r="S15" s="4">
        <v>30</v>
      </c>
      <c r="T15" s="18">
        <v>2</v>
      </c>
      <c r="W15" s="4"/>
    </row>
    <row r="16" spans="1:23" ht="12">
      <c r="A16" s="24" t="s">
        <v>400</v>
      </c>
      <c r="B16" s="21" t="s">
        <v>405</v>
      </c>
      <c r="C16" s="21" t="s">
        <v>127</v>
      </c>
      <c r="D16" s="12">
        <v>0.1</v>
      </c>
      <c r="E16" s="18">
        <v>2</v>
      </c>
      <c r="F16" s="4" t="s">
        <v>526</v>
      </c>
      <c r="G16" s="4" t="s">
        <v>527</v>
      </c>
      <c r="H16" s="4" t="s">
        <v>528</v>
      </c>
      <c r="I16" s="4">
        <v>63</v>
      </c>
      <c r="J16" s="18">
        <v>2</v>
      </c>
      <c r="K16" s="26" t="s">
        <v>506</v>
      </c>
      <c r="L16" s="13" t="s">
        <v>181</v>
      </c>
      <c r="M16" s="13" t="s">
        <v>4</v>
      </c>
      <c r="N16" s="13">
        <v>16</v>
      </c>
      <c r="O16" s="18">
        <v>2</v>
      </c>
      <c r="P16" s="4" t="s">
        <v>373</v>
      </c>
      <c r="Q16" s="4" t="s">
        <v>374</v>
      </c>
      <c r="R16" s="4" t="s">
        <v>375</v>
      </c>
      <c r="S16" s="4">
        <v>31</v>
      </c>
      <c r="T16" s="18">
        <v>2</v>
      </c>
      <c r="W16" s="4"/>
    </row>
    <row r="17" spans="1:23" ht="12">
      <c r="A17" s="24" t="s">
        <v>386</v>
      </c>
      <c r="B17" s="21" t="s">
        <v>435</v>
      </c>
      <c r="C17" s="21" t="s">
        <v>38</v>
      </c>
      <c r="D17" s="12">
        <v>0.8</v>
      </c>
      <c r="E17" s="18">
        <v>1</v>
      </c>
      <c r="F17" s="4" t="s">
        <v>544</v>
      </c>
      <c r="G17" s="4" t="s">
        <v>470</v>
      </c>
      <c r="H17" s="4" t="s">
        <v>545</v>
      </c>
      <c r="I17" s="4">
        <v>79</v>
      </c>
      <c r="J17" s="18">
        <v>1</v>
      </c>
      <c r="K17" s="26" t="s">
        <v>497</v>
      </c>
      <c r="L17" s="13" t="s">
        <v>182</v>
      </c>
      <c r="M17" s="13" t="s">
        <v>5</v>
      </c>
      <c r="N17" s="13">
        <v>14</v>
      </c>
      <c r="O17" s="18">
        <v>2</v>
      </c>
      <c r="P17" s="4" t="s">
        <v>356</v>
      </c>
      <c r="Q17" s="4" t="s">
        <v>357</v>
      </c>
      <c r="R17" s="4" t="s">
        <v>358</v>
      </c>
      <c r="S17" s="4">
        <v>15</v>
      </c>
      <c r="T17" s="18">
        <v>3</v>
      </c>
      <c r="W17" s="4"/>
    </row>
    <row r="18" spans="1:23" ht="12">
      <c r="A18" s="24" t="s">
        <v>388</v>
      </c>
      <c r="B18" s="21" t="s">
        <v>436</v>
      </c>
      <c r="C18" s="21" t="s">
        <v>39</v>
      </c>
      <c r="D18" s="12">
        <v>2</v>
      </c>
      <c r="E18" s="18">
        <v>1</v>
      </c>
      <c r="F18" s="4" t="s">
        <v>546</v>
      </c>
      <c r="G18" s="4" t="s">
        <v>547</v>
      </c>
      <c r="H18" s="4" t="s">
        <v>473</v>
      </c>
      <c r="I18" s="4">
        <v>79</v>
      </c>
      <c r="J18" s="18">
        <v>1</v>
      </c>
      <c r="K18" s="26" t="s">
        <v>446</v>
      </c>
      <c r="L18" s="13" t="s">
        <v>183</v>
      </c>
      <c r="M18" s="13" t="s">
        <v>6</v>
      </c>
      <c r="N18" s="13">
        <v>13</v>
      </c>
      <c r="O18" s="18">
        <v>2</v>
      </c>
      <c r="P18" s="4" t="s">
        <v>167</v>
      </c>
      <c r="Q18" s="4" t="s">
        <v>160</v>
      </c>
      <c r="R18" s="4" t="s">
        <v>168</v>
      </c>
      <c r="S18" s="4">
        <v>14</v>
      </c>
      <c r="T18" s="18">
        <v>3</v>
      </c>
      <c r="W18" s="4"/>
    </row>
    <row r="19" spans="1:23" ht="12">
      <c r="A19" s="24" t="s">
        <v>389</v>
      </c>
      <c r="B19" s="21" t="s">
        <v>437</v>
      </c>
      <c r="C19" s="21" t="s">
        <v>39</v>
      </c>
      <c r="D19" s="12">
        <v>0.3</v>
      </c>
      <c r="E19" s="18">
        <v>1</v>
      </c>
      <c r="F19" s="4" t="s">
        <v>529</v>
      </c>
      <c r="G19" s="4" t="s">
        <v>530</v>
      </c>
      <c r="H19" s="4" t="s">
        <v>531</v>
      </c>
      <c r="I19" s="4">
        <v>79</v>
      </c>
      <c r="J19" s="18">
        <v>1</v>
      </c>
      <c r="K19" s="26" t="s">
        <v>498</v>
      </c>
      <c r="L19" s="13" t="s">
        <v>184</v>
      </c>
      <c r="M19" s="13" t="s">
        <v>7</v>
      </c>
      <c r="N19" s="13">
        <v>15</v>
      </c>
      <c r="O19" s="18">
        <v>2</v>
      </c>
      <c r="P19" s="4" t="s">
        <v>344</v>
      </c>
      <c r="Q19" s="4" t="s">
        <v>345</v>
      </c>
      <c r="R19" s="4" t="s">
        <v>346</v>
      </c>
      <c r="S19" s="4">
        <v>13</v>
      </c>
      <c r="T19" s="18">
        <v>3</v>
      </c>
      <c r="W19" s="4"/>
    </row>
    <row r="20" spans="1:23" ht="12">
      <c r="A20" s="24" t="s">
        <v>390</v>
      </c>
      <c r="B20" s="21" t="s">
        <v>438</v>
      </c>
      <c r="C20" s="21" t="s">
        <v>40</v>
      </c>
      <c r="D20" s="12">
        <v>0.2</v>
      </c>
      <c r="E20" s="18">
        <v>1</v>
      </c>
      <c r="F20" s="4" t="s">
        <v>532</v>
      </c>
      <c r="G20" s="4" t="s">
        <v>533</v>
      </c>
      <c r="H20" s="4" t="s">
        <v>534</v>
      </c>
      <c r="I20" s="4">
        <v>79</v>
      </c>
      <c r="J20" s="18">
        <v>1</v>
      </c>
      <c r="K20" s="26" t="s">
        <v>447</v>
      </c>
      <c r="L20" s="13" t="s">
        <v>185</v>
      </c>
      <c r="M20" s="13" t="s">
        <v>8</v>
      </c>
      <c r="N20" s="13">
        <v>15</v>
      </c>
      <c r="O20" s="18">
        <v>2</v>
      </c>
      <c r="P20" s="4" t="s">
        <v>353</v>
      </c>
      <c r="Q20" s="4" t="s">
        <v>354</v>
      </c>
      <c r="R20" s="4" t="s">
        <v>355</v>
      </c>
      <c r="S20" s="4">
        <v>15</v>
      </c>
      <c r="T20" s="18">
        <v>3</v>
      </c>
      <c r="W20" s="4"/>
    </row>
    <row r="21" spans="1:23" ht="12">
      <c r="A21" s="24" t="s">
        <v>391</v>
      </c>
      <c r="B21" s="21" t="s">
        <v>294</v>
      </c>
      <c r="C21" s="21" t="s">
        <v>41</v>
      </c>
      <c r="D21" s="12">
        <v>0.2</v>
      </c>
      <c r="E21" s="18">
        <v>1</v>
      </c>
      <c r="F21" s="4" t="s">
        <v>535</v>
      </c>
      <c r="G21" s="4" t="s">
        <v>247</v>
      </c>
      <c r="H21" s="4" t="s">
        <v>472</v>
      </c>
      <c r="I21" s="4">
        <v>80</v>
      </c>
      <c r="J21" s="18">
        <v>1</v>
      </c>
      <c r="K21" s="26" t="s">
        <v>499</v>
      </c>
      <c r="L21" s="13" t="s">
        <v>186</v>
      </c>
      <c r="M21" s="13" t="s">
        <v>9</v>
      </c>
      <c r="N21" s="13">
        <v>19</v>
      </c>
      <c r="O21" s="18">
        <v>2</v>
      </c>
      <c r="P21" s="4" t="s">
        <v>165</v>
      </c>
      <c r="Q21" s="4" t="s">
        <v>160</v>
      </c>
      <c r="R21" s="4" t="s">
        <v>166</v>
      </c>
      <c r="S21" s="4">
        <v>10</v>
      </c>
      <c r="T21" s="18">
        <v>3</v>
      </c>
      <c r="W21" s="4"/>
    </row>
    <row r="22" spans="1:23" ht="12">
      <c r="A22" s="24" t="s">
        <v>392</v>
      </c>
      <c r="B22" s="21" t="s">
        <v>295</v>
      </c>
      <c r="C22" s="21" t="s">
        <v>42</v>
      </c>
      <c r="D22" s="12">
        <v>0.2</v>
      </c>
      <c r="E22" s="18">
        <v>1</v>
      </c>
      <c r="F22" s="4" t="s">
        <v>536</v>
      </c>
      <c r="G22" s="4" t="s">
        <v>475</v>
      </c>
      <c r="H22" s="4" t="s">
        <v>478</v>
      </c>
      <c r="I22" s="4">
        <v>79</v>
      </c>
      <c r="J22" s="18">
        <v>1</v>
      </c>
      <c r="K22" s="26" t="s">
        <v>448</v>
      </c>
      <c r="L22" s="13" t="s">
        <v>187</v>
      </c>
      <c r="M22" s="13" t="s">
        <v>10</v>
      </c>
      <c r="N22" s="13">
        <v>13</v>
      </c>
      <c r="O22" s="18">
        <v>2</v>
      </c>
      <c r="P22" s="4" t="s">
        <v>108</v>
      </c>
      <c r="Q22" s="4" t="s">
        <v>109</v>
      </c>
      <c r="R22" s="4" t="s">
        <v>110</v>
      </c>
      <c r="S22" s="4">
        <v>45</v>
      </c>
      <c r="T22" s="18">
        <v>1</v>
      </c>
      <c r="W22" s="4"/>
    </row>
    <row r="23" spans="1:23" ht="12">
      <c r="A23" s="24" t="s">
        <v>393</v>
      </c>
      <c r="B23" s="21" t="s">
        <v>296</v>
      </c>
      <c r="C23" s="21" t="s">
        <v>43</v>
      </c>
      <c r="D23" s="12">
        <v>0.2</v>
      </c>
      <c r="E23" s="18">
        <v>1</v>
      </c>
      <c r="F23" s="4" t="s">
        <v>249</v>
      </c>
      <c r="G23" s="4" t="s">
        <v>250</v>
      </c>
      <c r="H23" s="4" t="s">
        <v>251</v>
      </c>
      <c r="I23" s="4">
        <v>80</v>
      </c>
      <c r="J23" s="18">
        <v>1</v>
      </c>
      <c r="K23" s="26" t="s">
        <v>500</v>
      </c>
      <c r="L23" s="13" t="s">
        <v>188</v>
      </c>
      <c r="M23" s="13" t="s">
        <v>11</v>
      </c>
      <c r="N23" s="13">
        <v>17</v>
      </c>
      <c r="O23" s="18">
        <v>2</v>
      </c>
      <c r="P23" s="4" t="s">
        <v>419</v>
      </c>
      <c r="Q23" s="4" t="s">
        <v>420</v>
      </c>
      <c r="R23" s="4" t="s">
        <v>95</v>
      </c>
      <c r="S23" s="4">
        <v>41</v>
      </c>
      <c r="T23" s="18">
        <v>1</v>
      </c>
      <c r="W23" s="4"/>
    </row>
    <row r="24" spans="1:23" ht="12">
      <c r="A24" s="24" t="s">
        <v>394</v>
      </c>
      <c r="B24" s="21" t="s">
        <v>27</v>
      </c>
      <c r="C24" s="21" t="s">
        <v>44</v>
      </c>
      <c r="D24" s="12">
        <v>0.2</v>
      </c>
      <c r="E24" s="18">
        <v>1</v>
      </c>
      <c r="F24" s="4" t="s">
        <v>252</v>
      </c>
      <c r="G24" s="4" t="s">
        <v>253</v>
      </c>
      <c r="H24" s="4" t="s">
        <v>254</v>
      </c>
      <c r="I24" s="4">
        <v>80</v>
      </c>
      <c r="J24" s="18">
        <v>1</v>
      </c>
      <c r="K24" s="26" t="s">
        <v>449</v>
      </c>
      <c r="L24" s="13" t="s">
        <v>189</v>
      </c>
      <c r="M24" s="13" t="s">
        <v>12</v>
      </c>
      <c r="N24" s="13">
        <v>22</v>
      </c>
      <c r="O24" s="18">
        <v>2</v>
      </c>
      <c r="P24" t="s">
        <v>216</v>
      </c>
      <c r="Q24" t="s">
        <v>145</v>
      </c>
      <c r="R24" t="s">
        <v>146</v>
      </c>
      <c r="S24">
        <v>46</v>
      </c>
      <c r="T24" s="18">
        <v>1</v>
      </c>
      <c r="W24" s="4"/>
    </row>
    <row r="25" spans="1:23" ht="12">
      <c r="A25" s="24" t="s">
        <v>395</v>
      </c>
      <c r="B25" s="21" t="s">
        <v>296</v>
      </c>
      <c r="C25" s="21" t="s">
        <v>45</v>
      </c>
      <c r="D25" s="12">
        <v>0.7</v>
      </c>
      <c r="E25" s="18">
        <v>1</v>
      </c>
      <c r="F25" s="4" t="s">
        <v>255</v>
      </c>
      <c r="G25" s="4" t="s">
        <v>256</v>
      </c>
      <c r="H25" s="4" t="s">
        <v>471</v>
      </c>
      <c r="I25" s="4">
        <v>81</v>
      </c>
      <c r="J25" s="18">
        <v>1</v>
      </c>
      <c r="K25" s="26" t="s">
        <v>501</v>
      </c>
      <c r="L25" s="13" t="s">
        <v>190</v>
      </c>
      <c r="M25" s="13" t="s">
        <v>13</v>
      </c>
      <c r="N25" s="13">
        <v>17</v>
      </c>
      <c r="O25" s="18">
        <v>2</v>
      </c>
      <c r="P25" t="s">
        <v>96</v>
      </c>
      <c r="Q25" t="s">
        <v>97</v>
      </c>
      <c r="R25" t="s">
        <v>98</v>
      </c>
      <c r="S25">
        <v>41</v>
      </c>
      <c r="T25" s="18">
        <v>1</v>
      </c>
      <c r="W25" s="4"/>
    </row>
    <row r="26" spans="1:23" ht="12">
      <c r="A26" s="24" t="s">
        <v>396</v>
      </c>
      <c r="B26" s="21" t="s">
        <v>28</v>
      </c>
      <c r="C26" s="21" t="s">
        <v>46</v>
      </c>
      <c r="D26" s="12">
        <v>1.5</v>
      </c>
      <c r="E26" s="18">
        <v>1</v>
      </c>
      <c r="F26" s="4" t="s">
        <v>257</v>
      </c>
      <c r="G26" s="4" t="s">
        <v>258</v>
      </c>
      <c r="H26" s="4" t="s">
        <v>259</v>
      </c>
      <c r="I26" s="4">
        <v>81</v>
      </c>
      <c r="J26" s="18">
        <v>1</v>
      </c>
      <c r="K26" s="26" t="s">
        <v>481</v>
      </c>
      <c r="L26" s="13" t="s">
        <v>173</v>
      </c>
      <c r="M26" s="13" t="s">
        <v>14</v>
      </c>
      <c r="N26" s="13">
        <v>34</v>
      </c>
      <c r="O26" s="18">
        <v>1</v>
      </c>
      <c r="P26" t="s">
        <v>150</v>
      </c>
      <c r="Q26" t="s">
        <v>151</v>
      </c>
      <c r="R26" t="s">
        <v>152</v>
      </c>
      <c r="S26">
        <v>42</v>
      </c>
      <c r="T26" s="18">
        <v>1</v>
      </c>
      <c r="W26" s="4"/>
    </row>
    <row r="27" spans="1:23" ht="12">
      <c r="A27" s="24" t="s">
        <v>406</v>
      </c>
      <c r="B27" s="21" t="s">
        <v>29</v>
      </c>
      <c r="C27" s="21" t="s">
        <v>47</v>
      </c>
      <c r="D27" s="12">
        <v>0.5</v>
      </c>
      <c r="E27" s="18">
        <v>2</v>
      </c>
      <c r="F27" s="4" t="s">
        <v>260</v>
      </c>
      <c r="G27" s="4" t="s">
        <v>261</v>
      </c>
      <c r="H27" s="4" t="s">
        <v>262</v>
      </c>
      <c r="I27" s="4">
        <v>60</v>
      </c>
      <c r="J27" s="18">
        <v>2</v>
      </c>
      <c r="K27" s="26" t="s">
        <v>482</v>
      </c>
      <c r="L27" s="13" t="s">
        <v>177</v>
      </c>
      <c r="M27" s="13" t="s">
        <v>15</v>
      </c>
      <c r="N27" s="13">
        <v>28</v>
      </c>
      <c r="O27" s="18">
        <v>1</v>
      </c>
      <c r="P27" t="s">
        <v>99</v>
      </c>
      <c r="Q27" t="s">
        <v>100</v>
      </c>
      <c r="R27" t="s">
        <v>101</v>
      </c>
      <c r="S27">
        <v>41</v>
      </c>
      <c r="T27" s="18">
        <v>1</v>
      </c>
      <c r="W27" s="4"/>
    </row>
    <row r="28" spans="1:23" ht="12">
      <c r="A28" s="24" t="s">
        <v>407</v>
      </c>
      <c r="B28" s="21" t="s">
        <v>30</v>
      </c>
      <c r="C28" s="21" t="s">
        <v>48</v>
      </c>
      <c r="D28" s="12">
        <v>0.2</v>
      </c>
      <c r="E28" s="18">
        <v>2</v>
      </c>
      <c r="F28" s="4" t="s">
        <v>263</v>
      </c>
      <c r="G28" s="4" t="s">
        <v>264</v>
      </c>
      <c r="H28" s="4" t="s">
        <v>265</v>
      </c>
      <c r="I28" s="4">
        <v>62</v>
      </c>
      <c r="J28" s="18">
        <v>2</v>
      </c>
      <c r="K28" s="26" t="s">
        <v>483</v>
      </c>
      <c r="L28" s="13" t="s">
        <v>191</v>
      </c>
      <c r="M28" s="13" t="s">
        <v>16</v>
      </c>
      <c r="N28" s="13">
        <v>31</v>
      </c>
      <c r="O28" s="18">
        <v>1</v>
      </c>
      <c r="P28" t="s">
        <v>153</v>
      </c>
      <c r="Q28" t="s">
        <v>154</v>
      </c>
      <c r="R28" t="s">
        <v>155</v>
      </c>
      <c r="S28">
        <v>39</v>
      </c>
      <c r="T28" s="18">
        <v>1</v>
      </c>
      <c r="W28" s="4"/>
    </row>
    <row r="29" spans="1:23" ht="12">
      <c r="A29" s="24" t="s">
        <v>408</v>
      </c>
      <c r="B29" s="21" t="s">
        <v>293</v>
      </c>
      <c r="C29" s="21" t="s">
        <v>49</v>
      </c>
      <c r="D29" s="12">
        <v>0.2</v>
      </c>
      <c r="E29" s="18">
        <v>2</v>
      </c>
      <c r="F29" s="4" t="s">
        <v>266</v>
      </c>
      <c r="G29" s="4" t="s">
        <v>267</v>
      </c>
      <c r="H29" s="4" t="s">
        <v>54</v>
      </c>
      <c r="I29" s="4">
        <v>61</v>
      </c>
      <c r="J29" s="18">
        <v>2</v>
      </c>
      <c r="K29" s="26" t="s">
        <v>485</v>
      </c>
      <c r="L29" s="13" t="s">
        <v>192</v>
      </c>
      <c r="M29" s="13" t="s">
        <v>17</v>
      </c>
      <c r="N29" s="13">
        <v>30</v>
      </c>
      <c r="O29" s="18">
        <v>1</v>
      </c>
      <c r="P29" t="s">
        <v>105</v>
      </c>
      <c r="Q29" t="s">
        <v>106</v>
      </c>
      <c r="R29" t="s">
        <v>107</v>
      </c>
      <c r="S29">
        <v>40</v>
      </c>
      <c r="T29" s="18">
        <v>1</v>
      </c>
      <c r="W29" s="4"/>
    </row>
    <row r="30" spans="1:23" ht="12">
      <c r="A30" s="24" t="s">
        <v>409</v>
      </c>
      <c r="B30" s="21" t="s">
        <v>31</v>
      </c>
      <c r="C30" s="21" t="s">
        <v>50</v>
      </c>
      <c r="D30" s="12">
        <v>0.3</v>
      </c>
      <c r="E30" s="18">
        <v>2</v>
      </c>
      <c r="F30" s="4" t="s">
        <v>55</v>
      </c>
      <c r="G30" s="4" t="s">
        <v>56</v>
      </c>
      <c r="H30" s="4" t="s">
        <v>57</v>
      </c>
      <c r="I30" s="4">
        <v>64</v>
      </c>
      <c r="J30" s="18">
        <v>2</v>
      </c>
      <c r="K30" s="26" t="s">
        <v>484</v>
      </c>
      <c r="L30" s="13" t="s">
        <v>193</v>
      </c>
      <c r="M30" s="13" t="s">
        <v>18</v>
      </c>
      <c r="N30" s="13">
        <v>29</v>
      </c>
      <c r="O30" s="18">
        <v>1</v>
      </c>
      <c r="P30" t="s">
        <v>156</v>
      </c>
      <c r="Q30" t="s">
        <v>157</v>
      </c>
      <c r="R30" t="s">
        <v>158</v>
      </c>
      <c r="S30">
        <v>39</v>
      </c>
      <c r="T30" s="18">
        <v>1</v>
      </c>
      <c r="W30" s="4"/>
    </row>
    <row r="31" spans="1:23" ht="12">
      <c r="A31" s="24" t="s">
        <v>410</v>
      </c>
      <c r="B31" s="22" t="s">
        <v>32</v>
      </c>
      <c r="C31" s="22" t="s">
        <v>51</v>
      </c>
      <c r="D31" s="7">
        <v>0.3</v>
      </c>
      <c r="E31" s="18">
        <v>2</v>
      </c>
      <c r="F31" s="4" t="s">
        <v>58</v>
      </c>
      <c r="G31" s="4" t="s">
        <v>206</v>
      </c>
      <c r="H31" s="4" t="s">
        <v>59</v>
      </c>
      <c r="I31" s="4">
        <v>61</v>
      </c>
      <c r="J31" s="18">
        <v>2</v>
      </c>
      <c r="K31" s="26" t="s">
        <v>486</v>
      </c>
      <c r="L31" s="13" t="s">
        <v>188</v>
      </c>
      <c r="M31" s="13" t="s">
        <v>19</v>
      </c>
      <c r="N31" s="13">
        <v>16</v>
      </c>
      <c r="O31" s="18">
        <v>2</v>
      </c>
      <c r="P31" t="s">
        <v>213</v>
      </c>
      <c r="Q31" t="s">
        <v>214</v>
      </c>
      <c r="R31" t="s">
        <v>215</v>
      </c>
      <c r="S31">
        <v>41</v>
      </c>
      <c r="T31" s="18">
        <v>1</v>
      </c>
      <c r="W31" s="4"/>
    </row>
    <row r="32" spans="1:23" ht="12">
      <c r="A32" s="24" t="s">
        <v>411</v>
      </c>
      <c r="B32" s="22" t="s">
        <v>33</v>
      </c>
      <c r="C32" s="22" t="s">
        <v>52</v>
      </c>
      <c r="D32" s="7">
        <v>0.3</v>
      </c>
      <c r="E32" s="18">
        <v>2</v>
      </c>
      <c r="F32" s="4" t="s">
        <v>299</v>
      </c>
      <c r="G32" s="4" t="s">
        <v>300</v>
      </c>
      <c r="H32" s="4" t="s">
        <v>528</v>
      </c>
      <c r="I32" s="4">
        <v>64</v>
      </c>
      <c r="J32" s="18">
        <v>2</v>
      </c>
      <c r="K32" s="26" t="s">
        <v>487</v>
      </c>
      <c r="L32" s="13" t="s">
        <v>194</v>
      </c>
      <c r="M32" s="13" t="s">
        <v>20</v>
      </c>
      <c r="N32" s="13">
        <v>16</v>
      </c>
      <c r="O32" s="18">
        <v>2</v>
      </c>
      <c r="P32" t="s">
        <v>364</v>
      </c>
      <c r="Q32" t="s">
        <v>365</v>
      </c>
      <c r="R32" t="s">
        <v>366</v>
      </c>
      <c r="S32">
        <v>30</v>
      </c>
      <c r="T32" s="18">
        <v>2</v>
      </c>
      <c r="W32" s="4"/>
    </row>
    <row r="33" spans="1:23" ht="12">
      <c r="A33" s="24" t="s">
        <v>412</v>
      </c>
      <c r="B33" s="22" t="s">
        <v>34</v>
      </c>
      <c r="C33" s="22" t="s">
        <v>53</v>
      </c>
      <c r="D33" s="7">
        <v>0.9</v>
      </c>
      <c r="E33" s="18">
        <v>2</v>
      </c>
      <c r="F33" s="4" t="s">
        <v>301</v>
      </c>
      <c r="G33" s="4" t="s">
        <v>302</v>
      </c>
      <c r="H33" s="4" t="s">
        <v>303</v>
      </c>
      <c r="I33" s="4">
        <v>58</v>
      </c>
      <c r="J33" s="18">
        <v>2</v>
      </c>
      <c r="K33" s="26" t="s">
        <v>488</v>
      </c>
      <c r="L33" s="13" t="s">
        <v>195</v>
      </c>
      <c r="M33" s="13" t="s">
        <v>21</v>
      </c>
      <c r="N33" s="13">
        <v>16</v>
      </c>
      <c r="O33" s="18">
        <v>2</v>
      </c>
      <c r="P33" t="s">
        <v>416</v>
      </c>
      <c r="Q33" t="s">
        <v>417</v>
      </c>
      <c r="R33" t="s">
        <v>418</v>
      </c>
      <c r="S33">
        <v>29</v>
      </c>
      <c r="T33" s="18">
        <v>2</v>
      </c>
      <c r="W33" s="4"/>
    </row>
    <row r="34" spans="1:23" ht="12">
      <c r="A34" s="24" t="s">
        <v>413</v>
      </c>
      <c r="B34" s="22" t="s">
        <v>35</v>
      </c>
      <c r="C34" s="22" t="s">
        <v>297</v>
      </c>
      <c r="D34" s="7">
        <v>0.5</v>
      </c>
      <c r="E34" s="18">
        <v>2</v>
      </c>
      <c r="F34" s="4" t="s">
        <v>304</v>
      </c>
      <c r="G34" s="4" t="s">
        <v>537</v>
      </c>
      <c r="H34" s="4" t="s">
        <v>538</v>
      </c>
      <c r="I34" s="4">
        <v>61</v>
      </c>
      <c r="J34" s="18">
        <v>2</v>
      </c>
      <c r="K34" s="26" t="s">
        <v>489</v>
      </c>
      <c r="L34" s="13" t="s">
        <v>186</v>
      </c>
      <c r="M34" s="13" t="s">
        <v>22</v>
      </c>
      <c r="N34" s="13">
        <v>17</v>
      </c>
      <c r="O34" s="18">
        <v>2</v>
      </c>
      <c r="P34" t="s">
        <v>361</v>
      </c>
      <c r="Q34" t="s">
        <v>362</v>
      </c>
      <c r="R34" t="s">
        <v>363</v>
      </c>
      <c r="S34">
        <v>32</v>
      </c>
      <c r="T34" s="18">
        <v>2</v>
      </c>
      <c r="W34" s="4"/>
    </row>
    <row r="35" spans="1:23" ht="12">
      <c r="A35" s="24" t="s">
        <v>414</v>
      </c>
      <c r="B35" s="22" t="s">
        <v>36</v>
      </c>
      <c r="C35" s="22" t="s">
        <v>298</v>
      </c>
      <c r="D35" s="7">
        <v>0.2</v>
      </c>
      <c r="E35" s="18">
        <v>2</v>
      </c>
      <c r="F35" s="4" t="s">
        <v>539</v>
      </c>
      <c r="G35" s="4" t="s">
        <v>540</v>
      </c>
      <c r="H35" s="4" t="s">
        <v>541</v>
      </c>
      <c r="I35" s="4">
        <v>60</v>
      </c>
      <c r="J35" s="18">
        <v>2</v>
      </c>
      <c r="K35" s="26" t="s">
        <v>490</v>
      </c>
      <c r="L35" s="13" t="s">
        <v>196</v>
      </c>
      <c r="M35" s="13" t="s">
        <v>23</v>
      </c>
      <c r="N35" s="13">
        <v>17</v>
      </c>
      <c r="O35" s="18">
        <v>2</v>
      </c>
      <c r="P35" t="s">
        <v>516</v>
      </c>
      <c r="Q35" t="s">
        <v>517</v>
      </c>
      <c r="R35" t="s">
        <v>518</v>
      </c>
      <c r="S35">
        <v>28</v>
      </c>
      <c r="T35" s="18">
        <v>2</v>
      </c>
      <c r="W35" s="4"/>
    </row>
    <row r="36" spans="1:23" ht="12">
      <c r="A36" s="24" t="s">
        <v>415</v>
      </c>
      <c r="B36" s="22" t="s">
        <v>37</v>
      </c>
      <c r="C36" s="22" t="s">
        <v>579</v>
      </c>
      <c r="D36" s="7">
        <v>0.6</v>
      </c>
      <c r="E36" s="18">
        <v>2</v>
      </c>
      <c r="F36" s="4" t="s">
        <v>542</v>
      </c>
      <c r="G36" s="4" t="s">
        <v>527</v>
      </c>
      <c r="H36" s="4" t="s">
        <v>543</v>
      </c>
      <c r="I36" s="4">
        <v>63</v>
      </c>
      <c r="J36" s="18">
        <v>2</v>
      </c>
      <c r="K36" s="26" t="s">
        <v>491</v>
      </c>
      <c r="L36" s="13" t="s">
        <v>197</v>
      </c>
      <c r="M36" s="13" t="s">
        <v>24</v>
      </c>
      <c r="N36" s="13">
        <v>19</v>
      </c>
      <c r="O36" s="20" t="s">
        <v>578</v>
      </c>
      <c r="P36" t="s">
        <v>87</v>
      </c>
      <c r="Q36" t="s">
        <v>88</v>
      </c>
      <c r="R36" t="s">
        <v>89</v>
      </c>
      <c r="S36">
        <v>32</v>
      </c>
      <c r="T36" s="18">
        <v>2</v>
      </c>
      <c r="W36" s="4"/>
    </row>
    <row r="37" spans="1:23" ht="12">
      <c r="A37" s="24" t="s">
        <v>274</v>
      </c>
      <c r="B37" s="21" t="s">
        <v>73</v>
      </c>
      <c r="C37" s="21" t="s">
        <v>141</v>
      </c>
      <c r="D37" s="4">
        <v>3</v>
      </c>
      <c r="E37" s="18" t="s">
        <v>550</v>
      </c>
      <c r="F37" s="4" t="s">
        <v>229</v>
      </c>
      <c r="G37" s="4" t="s">
        <v>230</v>
      </c>
      <c r="H37" s="4" t="s">
        <v>231</v>
      </c>
      <c r="I37" s="4">
        <v>24</v>
      </c>
      <c r="J37" s="18" t="s">
        <v>550</v>
      </c>
      <c r="K37" s="26" t="s">
        <v>492</v>
      </c>
      <c r="L37" s="13" t="s">
        <v>198</v>
      </c>
      <c r="M37" s="13" t="s">
        <v>25</v>
      </c>
      <c r="N37" s="4"/>
      <c r="O37" s="20" t="s">
        <v>578</v>
      </c>
      <c r="P37" t="s">
        <v>513</v>
      </c>
      <c r="Q37" t="s">
        <v>514</v>
      </c>
      <c r="R37" t="s">
        <v>515</v>
      </c>
      <c r="S37">
        <v>30</v>
      </c>
      <c r="T37" s="18">
        <v>2</v>
      </c>
      <c r="W37" s="4"/>
    </row>
    <row r="38" spans="1:23" ht="12">
      <c r="A38" s="24" t="s">
        <v>275</v>
      </c>
      <c r="B38" s="21" t="s">
        <v>74</v>
      </c>
      <c r="C38" s="21" t="s">
        <v>139</v>
      </c>
      <c r="D38" s="4">
        <v>16</v>
      </c>
      <c r="E38" s="18">
        <v>1</v>
      </c>
      <c r="F38" s="4" t="s">
        <v>548</v>
      </c>
      <c r="G38" s="4" t="s">
        <v>549</v>
      </c>
      <c r="H38" s="4" t="s">
        <v>556</v>
      </c>
      <c r="I38" s="4">
        <v>32</v>
      </c>
      <c r="J38" s="18">
        <v>1</v>
      </c>
      <c r="O38" s="18"/>
      <c r="P38" t="s">
        <v>82</v>
      </c>
      <c r="Q38" t="s">
        <v>83</v>
      </c>
      <c r="R38" t="s">
        <v>84</v>
      </c>
      <c r="S38">
        <v>28</v>
      </c>
      <c r="T38" s="18">
        <v>2</v>
      </c>
      <c r="W38" s="4"/>
    </row>
    <row r="39" spans="1:23" ht="12">
      <c r="A39" s="24" t="s">
        <v>276</v>
      </c>
      <c r="B39" s="21" t="s">
        <v>75</v>
      </c>
      <c r="C39" s="21" t="s">
        <v>140</v>
      </c>
      <c r="D39" s="4">
        <v>16</v>
      </c>
      <c r="E39" s="18">
        <v>1</v>
      </c>
      <c r="F39" s="4" t="s">
        <v>557</v>
      </c>
      <c r="G39" s="4" t="s">
        <v>558</v>
      </c>
      <c r="H39" s="4" t="s">
        <v>559</v>
      </c>
      <c r="I39" s="4">
        <v>28</v>
      </c>
      <c r="J39" s="18">
        <v>1</v>
      </c>
      <c r="O39" s="18"/>
      <c r="P39" s="4" t="s">
        <v>507</v>
      </c>
      <c r="Q39" s="4" t="s">
        <v>508</v>
      </c>
      <c r="R39" s="4" t="s">
        <v>509</v>
      </c>
      <c r="S39" s="4">
        <v>28</v>
      </c>
      <c r="T39" s="18">
        <v>2</v>
      </c>
      <c r="W39" s="4"/>
    </row>
    <row r="40" spans="1:20" ht="12">
      <c r="A40" s="24" t="s">
        <v>328</v>
      </c>
      <c r="B40" s="21" t="s">
        <v>76</v>
      </c>
      <c r="C40" s="21" t="s">
        <v>452</v>
      </c>
      <c r="D40" s="4">
        <v>16</v>
      </c>
      <c r="E40" s="18">
        <v>1</v>
      </c>
      <c r="F40" t="s">
        <v>560</v>
      </c>
      <c r="G40" t="s">
        <v>561</v>
      </c>
      <c r="H40" t="s">
        <v>562</v>
      </c>
      <c r="I40">
        <v>18</v>
      </c>
      <c r="J40" s="18">
        <v>1</v>
      </c>
      <c r="O40" s="18"/>
      <c r="P40" s="4" t="s">
        <v>79</v>
      </c>
      <c r="Q40" s="4" t="s">
        <v>80</v>
      </c>
      <c r="R40" s="4" t="s">
        <v>81</v>
      </c>
      <c r="S40" s="4">
        <v>28</v>
      </c>
      <c r="T40" s="18">
        <v>2</v>
      </c>
    </row>
    <row r="41" spans="1:20" ht="12">
      <c r="A41" s="24" t="s">
        <v>329</v>
      </c>
      <c r="B41" s="21" t="s">
        <v>77</v>
      </c>
      <c r="C41" s="21" t="s">
        <v>139</v>
      </c>
      <c r="D41" s="4">
        <v>16</v>
      </c>
      <c r="E41" s="18">
        <v>1</v>
      </c>
      <c r="F41" t="s">
        <v>563</v>
      </c>
      <c r="G41" t="s">
        <v>564</v>
      </c>
      <c r="H41" t="s">
        <v>565</v>
      </c>
      <c r="I41">
        <v>27</v>
      </c>
      <c r="J41" s="18">
        <v>1</v>
      </c>
      <c r="O41" s="18"/>
      <c r="P41" s="4" t="s">
        <v>376</v>
      </c>
      <c r="Q41" s="4" t="s">
        <v>377</v>
      </c>
      <c r="R41" s="4" t="s">
        <v>378</v>
      </c>
      <c r="S41" s="4">
        <v>32</v>
      </c>
      <c r="T41" s="18">
        <v>2</v>
      </c>
    </row>
    <row r="42" spans="1:20" ht="12">
      <c r="A42" s="24" t="s">
        <v>330</v>
      </c>
      <c r="B42" s="21" t="s">
        <v>78</v>
      </c>
      <c r="C42" s="21" t="s">
        <v>453</v>
      </c>
      <c r="D42" s="4">
        <v>16</v>
      </c>
      <c r="E42" s="18">
        <v>1</v>
      </c>
      <c r="F42" t="s">
        <v>566</v>
      </c>
      <c r="G42" t="s">
        <v>567</v>
      </c>
      <c r="H42" t="s">
        <v>568</v>
      </c>
      <c r="I42">
        <v>26</v>
      </c>
      <c r="J42" s="18">
        <v>1</v>
      </c>
      <c r="O42" s="18"/>
      <c r="P42" s="4" t="s">
        <v>306</v>
      </c>
      <c r="Q42" s="4" t="s">
        <v>307</v>
      </c>
      <c r="R42" s="4" t="s">
        <v>308</v>
      </c>
      <c r="S42" s="4">
        <v>4</v>
      </c>
      <c r="T42" s="18">
        <v>3</v>
      </c>
    </row>
    <row r="43" spans="1:20" ht="12">
      <c r="A43" s="24" t="s">
        <v>331</v>
      </c>
      <c r="B43" s="21" t="s">
        <v>379</v>
      </c>
      <c r="C43" s="21" t="s">
        <v>454</v>
      </c>
      <c r="D43" s="4">
        <v>8</v>
      </c>
      <c r="E43" s="19" t="s">
        <v>467</v>
      </c>
      <c r="F43" t="s">
        <v>569</v>
      </c>
      <c r="G43" t="s">
        <v>570</v>
      </c>
      <c r="H43" t="s">
        <v>571</v>
      </c>
      <c r="I43">
        <v>23</v>
      </c>
      <c r="J43" s="18">
        <v>2</v>
      </c>
      <c r="O43" s="18"/>
      <c r="P43" s="4" t="s">
        <v>309</v>
      </c>
      <c r="Q43" s="4" t="s">
        <v>310</v>
      </c>
      <c r="R43" s="4" t="s">
        <v>311</v>
      </c>
      <c r="S43" s="4">
        <v>4</v>
      </c>
      <c r="T43" s="18">
        <v>3</v>
      </c>
    </row>
    <row r="44" spans="1:20" ht="12">
      <c r="A44" s="24" t="s">
        <v>332</v>
      </c>
      <c r="B44" s="21" t="s">
        <v>380</v>
      </c>
      <c r="C44" s="21" t="s">
        <v>455</v>
      </c>
      <c r="D44" s="4">
        <v>8</v>
      </c>
      <c r="E44" s="19" t="s">
        <v>468</v>
      </c>
      <c r="F44" t="s">
        <v>572</v>
      </c>
      <c r="G44" t="s">
        <v>573</v>
      </c>
      <c r="H44" t="s">
        <v>574</v>
      </c>
      <c r="I44">
        <v>22</v>
      </c>
      <c r="J44" s="18">
        <v>2</v>
      </c>
      <c r="O44" s="18"/>
      <c r="P44" s="4" t="s">
        <v>359</v>
      </c>
      <c r="Q44" s="4" t="s">
        <v>360</v>
      </c>
      <c r="R44" s="4" t="s">
        <v>305</v>
      </c>
      <c r="S44" s="4">
        <v>15</v>
      </c>
      <c r="T44" s="18">
        <v>3</v>
      </c>
    </row>
    <row r="45" spans="1:20" ht="12">
      <c r="A45" s="24" t="s">
        <v>333</v>
      </c>
      <c r="B45" s="21" t="s">
        <v>381</v>
      </c>
      <c r="C45" s="21" t="s">
        <v>456</v>
      </c>
      <c r="D45" s="4">
        <v>13</v>
      </c>
      <c r="E45" s="19" t="s">
        <v>469</v>
      </c>
      <c r="F45" t="s">
        <v>422</v>
      </c>
      <c r="G45" t="s">
        <v>423</v>
      </c>
      <c r="H45" t="s">
        <v>424</v>
      </c>
      <c r="I45">
        <v>23</v>
      </c>
      <c r="J45" s="18">
        <v>2</v>
      </c>
      <c r="O45" s="18"/>
      <c r="P45" s="4" t="s">
        <v>350</v>
      </c>
      <c r="Q45" s="4" t="s">
        <v>351</v>
      </c>
      <c r="R45" s="4" t="s">
        <v>352</v>
      </c>
      <c r="S45" s="4">
        <v>9</v>
      </c>
      <c r="T45" s="18">
        <v>3</v>
      </c>
    </row>
    <row r="46" spans="1:20" ht="12">
      <c r="A46" s="24" t="s">
        <v>334</v>
      </c>
      <c r="B46" s="21" t="s">
        <v>380</v>
      </c>
      <c r="C46" s="21" t="s">
        <v>457</v>
      </c>
      <c r="D46" s="4">
        <v>13</v>
      </c>
      <c r="E46" s="19" t="s">
        <v>469</v>
      </c>
      <c r="F46" t="s">
        <v>425</v>
      </c>
      <c r="G46" t="s">
        <v>426</v>
      </c>
      <c r="H46" t="s">
        <v>427</v>
      </c>
      <c r="I46">
        <v>21</v>
      </c>
      <c r="J46" s="18">
        <v>2</v>
      </c>
      <c r="O46" s="18"/>
      <c r="P46" s="4" t="s">
        <v>464</v>
      </c>
      <c r="Q46" s="4" t="s">
        <v>342</v>
      </c>
      <c r="R46" s="4" t="s">
        <v>343</v>
      </c>
      <c r="S46" s="4">
        <v>14</v>
      </c>
      <c r="T46" s="18">
        <v>3</v>
      </c>
    </row>
    <row r="47" spans="1:20" ht="12">
      <c r="A47" s="24" t="s">
        <v>94</v>
      </c>
      <c r="B47" s="21" t="s">
        <v>382</v>
      </c>
      <c r="C47" s="21" t="s">
        <v>458</v>
      </c>
      <c r="D47" s="4">
        <v>13</v>
      </c>
      <c r="E47" s="19" t="s">
        <v>469</v>
      </c>
      <c r="F47" t="s">
        <v>428</v>
      </c>
      <c r="G47" t="s">
        <v>429</v>
      </c>
      <c r="H47" t="s">
        <v>571</v>
      </c>
      <c r="I47">
        <v>21</v>
      </c>
      <c r="J47" s="18">
        <v>2</v>
      </c>
      <c r="O47" s="18"/>
      <c r="P47" s="4" t="s">
        <v>347</v>
      </c>
      <c r="Q47" s="4" t="s">
        <v>348</v>
      </c>
      <c r="R47" s="4" t="s">
        <v>349</v>
      </c>
      <c r="S47" s="4">
        <v>13</v>
      </c>
      <c r="T47" s="18">
        <v>3</v>
      </c>
    </row>
    <row r="48" spans="1:20" ht="12">
      <c r="A48" s="24" t="s">
        <v>335</v>
      </c>
      <c r="B48" s="22" t="s">
        <v>75</v>
      </c>
      <c r="C48" s="22" t="s">
        <v>459</v>
      </c>
      <c r="D48">
        <v>16</v>
      </c>
      <c r="E48" s="18">
        <v>1</v>
      </c>
      <c r="F48" t="s">
        <v>430</v>
      </c>
      <c r="G48" t="s">
        <v>431</v>
      </c>
      <c r="H48" t="s">
        <v>424</v>
      </c>
      <c r="I48">
        <v>21</v>
      </c>
      <c r="J48" s="18">
        <v>2</v>
      </c>
      <c r="O48" s="18"/>
      <c r="P48" s="4" t="s">
        <v>462</v>
      </c>
      <c r="Q48" s="4" t="s">
        <v>160</v>
      </c>
      <c r="R48" s="4" t="s">
        <v>463</v>
      </c>
      <c r="S48" s="4">
        <v>14</v>
      </c>
      <c r="T48" s="18">
        <v>3</v>
      </c>
    </row>
    <row r="49" spans="1:20" ht="12">
      <c r="A49" s="24" t="s">
        <v>336</v>
      </c>
      <c r="B49" s="22" t="s">
        <v>383</v>
      </c>
      <c r="C49" s="22" t="s">
        <v>460</v>
      </c>
      <c r="D49">
        <v>16</v>
      </c>
      <c r="E49" s="18">
        <v>1</v>
      </c>
      <c r="F49" t="s">
        <v>432</v>
      </c>
      <c r="G49" t="s">
        <v>433</v>
      </c>
      <c r="H49" t="s">
        <v>554</v>
      </c>
      <c r="I49">
        <v>22</v>
      </c>
      <c r="J49" s="18">
        <v>2</v>
      </c>
      <c r="O49" s="18"/>
      <c r="P49" s="4" t="s">
        <v>159</v>
      </c>
      <c r="Q49" s="4" t="s">
        <v>160</v>
      </c>
      <c r="R49" s="4" t="s">
        <v>161</v>
      </c>
      <c r="S49" s="4">
        <v>11</v>
      </c>
      <c r="T49" s="18">
        <v>3</v>
      </c>
    </row>
    <row r="50" spans="1:20" ht="12">
      <c r="A50" s="24" t="s">
        <v>337</v>
      </c>
      <c r="B50" s="22" t="s">
        <v>384</v>
      </c>
      <c r="C50" s="22" t="s">
        <v>461</v>
      </c>
      <c r="D50">
        <v>16</v>
      </c>
      <c r="E50" s="18">
        <v>1</v>
      </c>
      <c r="F50" t="s">
        <v>555</v>
      </c>
      <c r="G50" t="s">
        <v>277</v>
      </c>
      <c r="H50" t="s">
        <v>278</v>
      </c>
      <c r="I50">
        <v>16</v>
      </c>
      <c r="J50" s="18">
        <v>2</v>
      </c>
      <c r="O50" s="18"/>
      <c r="P50" s="4" t="s">
        <v>169</v>
      </c>
      <c r="Q50" s="4" t="s">
        <v>170</v>
      </c>
      <c r="R50" s="4" t="s">
        <v>171</v>
      </c>
      <c r="S50" s="4">
        <v>14</v>
      </c>
      <c r="T50" s="18">
        <v>3</v>
      </c>
    </row>
    <row r="51" spans="1:20" ht="12">
      <c r="A51" s="24" t="s">
        <v>338</v>
      </c>
      <c r="B51" s="22" t="s">
        <v>385</v>
      </c>
      <c r="C51" s="22" t="s">
        <v>520</v>
      </c>
      <c r="D51">
        <v>16</v>
      </c>
      <c r="E51" s="18">
        <v>1</v>
      </c>
      <c r="F51" t="s">
        <v>279</v>
      </c>
      <c r="G51" t="s">
        <v>280</v>
      </c>
      <c r="H51" t="s">
        <v>281</v>
      </c>
      <c r="I51">
        <v>23</v>
      </c>
      <c r="J51" s="18">
        <v>2</v>
      </c>
      <c r="O51" s="18"/>
      <c r="P51" s="4" t="s">
        <v>162</v>
      </c>
      <c r="Q51" s="4" t="s">
        <v>163</v>
      </c>
      <c r="R51" s="4" t="s">
        <v>164</v>
      </c>
      <c r="S51" s="4">
        <v>12</v>
      </c>
      <c r="T51" s="18">
        <v>3</v>
      </c>
    </row>
    <row r="52" spans="1:20" ht="12">
      <c r="A52" s="24" t="s">
        <v>339</v>
      </c>
      <c r="B52" s="22" t="s">
        <v>128</v>
      </c>
      <c r="C52" s="22" t="s">
        <v>115</v>
      </c>
      <c r="D52">
        <v>16</v>
      </c>
      <c r="E52" s="18">
        <v>1</v>
      </c>
      <c r="F52" t="s">
        <v>282</v>
      </c>
      <c r="G52" t="s">
        <v>549</v>
      </c>
      <c r="H52" t="s">
        <v>283</v>
      </c>
      <c r="I52">
        <v>27</v>
      </c>
      <c r="J52" s="18">
        <v>1</v>
      </c>
      <c r="O52" s="18"/>
      <c r="P52" s="4" t="s">
        <v>232</v>
      </c>
      <c r="Q52" s="4" t="s">
        <v>236</v>
      </c>
      <c r="R52" s="4" t="s">
        <v>237</v>
      </c>
      <c r="S52" s="4">
        <v>14</v>
      </c>
      <c r="T52" s="18">
        <v>4</v>
      </c>
    </row>
    <row r="53" spans="1:20" ht="12">
      <c r="A53" s="24" t="s">
        <v>340</v>
      </c>
      <c r="B53" s="22" t="s">
        <v>129</v>
      </c>
      <c r="C53" s="22" t="s">
        <v>116</v>
      </c>
      <c r="D53">
        <v>16</v>
      </c>
      <c r="E53" s="18">
        <v>1</v>
      </c>
      <c r="F53" t="s">
        <v>284</v>
      </c>
      <c r="G53" t="s">
        <v>285</v>
      </c>
      <c r="H53" t="s">
        <v>286</v>
      </c>
      <c r="I53">
        <v>36</v>
      </c>
      <c r="J53" s="18">
        <v>1</v>
      </c>
      <c r="O53" s="18"/>
      <c r="P53" s="4" t="s">
        <v>233</v>
      </c>
      <c r="Q53" s="4" t="s">
        <v>238</v>
      </c>
      <c r="R53" s="4" t="s">
        <v>239</v>
      </c>
      <c r="S53" s="4">
        <v>16</v>
      </c>
      <c r="T53" s="18">
        <v>4</v>
      </c>
    </row>
    <row r="54" spans="1:20" ht="12">
      <c r="A54" s="24" t="s">
        <v>341</v>
      </c>
      <c r="B54" s="22" t="s">
        <v>130</v>
      </c>
      <c r="C54" s="22" t="s">
        <v>117</v>
      </c>
      <c r="D54">
        <v>16</v>
      </c>
      <c r="E54" s="18">
        <v>1</v>
      </c>
      <c r="F54" t="s">
        <v>287</v>
      </c>
      <c r="G54" t="s">
        <v>288</v>
      </c>
      <c r="H54" t="s">
        <v>289</v>
      </c>
      <c r="I54">
        <v>18</v>
      </c>
      <c r="J54" s="18">
        <v>1</v>
      </c>
      <c r="O54" s="18"/>
      <c r="P54" s="4" t="s">
        <v>234</v>
      </c>
      <c r="Q54" s="4" t="s">
        <v>240</v>
      </c>
      <c r="R54" s="4" t="s">
        <v>241</v>
      </c>
      <c r="S54" s="4">
        <v>13</v>
      </c>
      <c r="T54" s="18">
        <v>5</v>
      </c>
    </row>
    <row r="55" spans="1:20" ht="12">
      <c r="A55" s="24" t="s">
        <v>62</v>
      </c>
      <c r="B55" s="22" t="s">
        <v>131</v>
      </c>
      <c r="C55" s="22" t="s">
        <v>118</v>
      </c>
      <c r="D55">
        <v>16</v>
      </c>
      <c r="E55" s="18">
        <v>1</v>
      </c>
      <c r="F55" s="4" t="s">
        <v>290</v>
      </c>
      <c r="G55" s="4" t="s">
        <v>291</v>
      </c>
      <c r="H55" s="4" t="s">
        <v>292</v>
      </c>
      <c r="I55" s="4">
        <v>31</v>
      </c>
      <c r="J55" s="18">
        <v>1</v>
      </c>
      <c r="O55" s="18"/>
      <c r="P55" s="4" t="s">
        <v>235</v>
      </c>
      <c r="Q55" s="4" t="s">
        <v>242</v>
      </c>
      <c r="R55" s="4" t="s">
        <v>243</v>
      </c>
      <c r="S55" s="4">
        <v>17</v>
      </c>
      <c r="T55" s="18">
        <v>5</v>
      </c>
    </row>
    <row r="56" spans="1:10" ht="12">
      <c r="A56" s="24" t="s">
        <v>63</v>
      </c>
      <c r="B56" s="22" t="s">
        <v>132</v>
      </c>
      <c r="C56" s="22" t="s">
        <v>119</v>
      </c>
      <c r="D56">
        <v>16</v>
      </c>
      <c r="E56" s="18">
        <v>1</v>
      </c>
      <c r="F56" s="4" t="s">
        <v>313</v>
      </c>
      <c r="G56" s="4" t="s">
        <v>314</v>
      </c>
      <c r="H56" s="4" t="s">
        <v>315</v>
      </c>
      <c r="I56" s="4">
        <v>28</v>
      </c>
      <c r="J56" s="18">
        <v>1</v>
      </c>
    </row>
    <row r="57" spans="1:10" ht="12">
      <c r="A57" s="24" t="s">
        <v>64</v>
      </c>
      <c r="B57" s="22" t="s">
        <v>133</v>
      </c>
      <c r="C57" s="22" t="s">
        <v>120</v>
      </c>
      <c r="D57">
        <v>16</v>
      </c>
      <c r="E57" s="18">
        <v>1</v>
      </c>
      <c r="F57" s="4" t="s">
        <v>316</v>
      </c>
      <c r="G57" s="4" t="s">
        <v>317</v>
      </c>
      <c r="H57" s="4" t="s">
        <v>318</v>
      </c>
      <c r="I57" s="4">
        <v>28</v>
      </c>
      <c r="J57" s="18">
        <v>1</v>
      </c>
    </row>
    <row r="58" spans="1:10" ht="12">
      <c r="A58" s="24" t="s">
        <v>65</v>
      </c>
      <c r="B58" s="22" t="s">
        <v>134</v>
      </c>
      <c r="C58" s="22" t="s">
        <v>454</v>
      </c>
      <c r="D58">
        <v>8</v>
      </c>
      <c r="E58" s="19" t="s">
        <v>467</v>
      </c>
      <c r="F58" s="4" t="s">
        <v>319</v>
      </c>
      <c r="G58" s="4" t="s">
        <v>320</v>
      </c>
      <c r="H58" s="4" t="s">
        <v>321</v>
      </c>
      <c r="I58" s="4">
        <v>28</v>
      </c>
      <c r="J58" s="18">
        <v>1</v>
      </c>
    </row>
    <row r="59" spans="1:10" ht="12">
      <c r="A59" s="25" t="s">
        <v>66</v>
      </c>
      <c r="B59" s="22" t="s">
        <v>135</v>
      </c>
      <c r="C59" s="22" t="s">
        <v>121</v>
      </c>
      <c r="D59">
        <v>8</v>
      </c>
      <c r="E59" s="19" t="s">
        <v>467</v>
      </c>
      <c r="F59" s="4" t="s">
        <v>322</v>
      </c>
      <c r="G59" s="4" t="s">
        <v>277</v>
      </c>
      <c r="H59" s="4" t="s">
        <v>323</v>
      </c>
      <c r="I59" s="4">
        <v>27</v>
      </c>
      <c r="J59" s="18">
        <v>1</v>
      </c>
    </row>
    <row r="60" spans="1:10" ht="12">
      <c r="A60" s="24" t="s">
        <v>67</v>
      </c>
      <c r="B60" s="22" t="s">
        <v>136</v>
      </c>
      <c r="C60" s="22" t="s">
        <v>122</v>
      </c>
      <c r="D60">
        <v>8</v>
      </c>
      <c r="E60" s="19" t="s">
        <v>467</v>
      </c>
      <c r="F60" s="4" t="s">
        <v>465</v>
      </c>
      <c r="G60" s="4" t="s">
        <v>466</v>
      </c>
      <c r="H60" s="4" t="s">
        <v>217</v>
      </c>
      <c r="I60" s="4">
        <v>31</v>
      </c>
      <c r="J60" s="18">
        <v>1</v>
      </c>
    </row>
    <row r="61" spans="1:10" ht="12">
      <c r="A61" s="24" t="s">
        <v>68</v>
      </c>
      <c r="B61" s="22" t="s">
        <v>137</v>
      </c>
      <c r="C61" s="22" t="s">
        <v>455</v>
      </c>
      <c r="D61">
        <v>8</v>
      </c>
      <c r="E61" s="19" t="s">
        <v>467</v>
      </c>
      <c r="F61" s="4" t="s">
        <v>218</v>
      </c>
      <c r="G61" s="4" t="s">
        <v>219</v>
      </c>
      <c r="H61" s="4" t="s">
        <v>220</v>
      </c>
      <c r="I61" s="4">
        <v>31</v>
      </c>
      <c r="J61" s="18">
        <v>1</v>
      </c>
    </row>
    <row r="62" spans="1:10" ht="12">
      <c r="A62" s="24" t="s">
        <v>69</v>
      </c>
      <c r="B62" s="22" t="s">
        <v>381</v>
      </c>
      <c r="C62" s="22" t="s">
        <v>456</v>
      </c>
      <c r="D62">
        <v>12</v>
      </c>
      <c r="E62" s="19" t="s">
        <v>469</v>
      </c>
      <c r="F62" s="4" t="s">
        <v>221</v>
      </c>
      <c r="G62" s="4" t="s">
        <v>280</v>
      </c>
      <c r="H62" s="4" t="s">
        <v>222</v>
      </c>
      <c r="I62" s="4">
        <v>17</v>
      </c>
      <c r="J62" s="18">
        <v>2</v>
      </c>
    </row>
    <row r="63" spans="1:10" ht="12">
      <c r="A63" s="24" t="s">
        <v>70</v>
      </c>
      <c r="B63" s="21" t="s">
        <v>137</v>
      </c>
      <c r="C63" s="21" t="s">
        <v>142</v>
      </c>
      <c r="D63" s="4">
        <v>12</v>
      </c>
      <c r="E63" s="19" t="s">
        <v>469</v>
      </c>
      <c r="F63" s="4" t="s">
        <v>223</v>
      </c>
      <c r="G63" s="4" t="s">
        <v>224</v>
      </c>
      <c r="H63" s="4" t="s">
        <v>225</v>
      </c>
      <c r="I63" s="4">
        <v>23</v>
      </c>
      <c r="J63" s="18">
        <v>2</v>
      </c>
    </row>
    <row r="64" spans="1:10" ht="12">
      <c r="A64" s="24" t="s">
        <v>71</v>
      </c>
      <c r="B64" s="21" t="s">
        <v>381</v>
      </c>
      <c r="C64" s="21" t="s">
        <v>143</v>
      </c>
      <c r="D64" s="4">
        <v>12</v>
      </c>
      <c r="E64" s="19" t="s">
        <v>469</v>
      </c>
      <c r="F64" s="4" t="s">
        <v>226</v>
      </c>
      <c r="G64" s="4" t="s">
        <v>227</v>
      </c>
      <c r="H64" s="4" t="s">
        <v>228</v>
      </c>
      <c r="I64" s="4">
        <v>18</v>
      </c>
      <c r="J64" s="18">
        <v>2</v>
      </c>
    </row>
    <row r="65" spans="1:10" ht="12">
      <c r="A65" s="24" t="s">
        <v>479</v>
      </c>
      <c r="B65" s="21" t="s">
        <v>138</v>
      </c>
      <c r="C65" s="21" t="s">
        <v>144</v>
      </c>
      <c r="D65" s="4">
        <v>12</v>
      </c>
      <c r="E65" s="19" t="s">
        <v>469</v>
      </c>
      <c r="J65" s="18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3"/>
  <sheetViews>
    <sheetView zoomScalePageLayoutView="0" workbookViewId="0" topLeftCell="A1">
      <selection activeCell="E5" sqref="E5"/>
    </sheetView>
  </sheetViews>
  <sheetFormatPr defaultColWidth="8.8515625" defaultRowHeight="12.75"/>
  <cols>
    <col min="1" max="1" width="12.421875" style="0" customWidth="1"/>
  </cols>
  <sheetData>
    <row r="1" ht="12.75">
      <c r="A1" s="6" t="s">
        <v>421</v>
      </c>
    </row>
    <row r="2" ht="12">
      <c r="A2" t="s">
        <v>519</v>
      </c>
    </row>
    <row r="4" spans="1:23" ht="12.75" thickBot="1">
      <c r="A4" s="1" t="s">
        <v>312</v>
      </c>
      <c r="B4" s="1" t="s">
        <v>85</v>
      </c>
      <c r="C4" s="1" t="s">
        <v>577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5" ht="12.75" thickTop="1">
      <c r="A5" s="3" t="s">
        <v>551</v>
      </c>
      <c r="B5" s="3" t="s">
        <v>552</v>
      </c>
      <c r="C5" s="3">
        <v>42.21</v>
      </c>
      <c r="D5" s="3">
        <f>C5/60</f>
        <v>0.7035</v>
      </c>
      <c r="E5">
        <f>D5+67</f>
        <v>67.7035</v>
      </c>
    </row>
    <row r="6" spans="1:23" ht="12">
      <c r="A6" t="s">
        <v>553</v>
      </c>
      <c r="B6" t="s">
        <v>244</v>
      </c>
      <c r="C6">
        <v>42.397</v>
      </c>
      <c r="D6" s="3">
        <f aca="true" t="shared" si="0" ref="D6:D69">C6/60</f>
        <v>0.7066166666666667</v>
      </c>
      <c r="E6">
        <f aca="true" t="shared" si="1" ref="E6:E35">D6+67</f>
        <v>67.70661666666666</v>
      </c>
      <c r="W6" s="5"/>
    </row>
    <row r="7" spans="1:23" ht="12">
      <c r="A7" t="s">
        <v>246</v>
      </c>
      <c r="B7" t="s">
        <v>247</v>
      </c>
      <c r="C7">
        <v>42.387</v>
      </c>
      <c r="D7" s="3">
        <f t="shared" si="0"/>
        <v>0.70645</v>
      </c>
      <c r="E7">
        <f t="shared" si="1"/>
        <v>67.70645</v>
      </c>
      <c r="S7" s="2"/>
      <c r="W7" s="5"/>
    </row>
    <row r="8" spans="1:23" ht="12">
      <c r="A8" t="s">
        <v>248</v>
      </c>
      <c r="B8" t="s">
        <v>470</v>
      </c>
      <c r="C8">
        <v>42.396</v>
      </c>
      <c r="D8" s="3">
        <f t="shared" si="0"/>
        <v>0.7066</v>
      </c>
      <c r="E8">
        <f t="shared" si="1"/>
        <v>67.7066</v>
      </c>
      <c r="W8" s="5"/>
    </row>
    <row r="9" spans="1:23" ht="12">
      <c r="A9" t="s">
        <v>474</v>
      </c>
      <c r="B9" t="s">
        <v>475</v>
      </c>
      <c r="C9">
        <v>42.406</v>
      </c>
      <c r="D9" s="3">
        <f t="shared" si="0"/>
        <v>0.7067666666666667</v>
      </c>
      <c r="E9">
        <f t="shared" si="1"/>
        <v>67.70676666666667</v>
      </c>
      <c r="W9" s="5"/>
    </row>
    <row r="10" spans="1:23" ht="12">
      <c r="A10" t="s">
        <v>477</v>
      </c>
      <c r="B10" t="s">
        <v>244</v>
      </c>
      <c r="C10">
        <v>42.397</v>
      </c>
      <c r="D10" s="3">
        <f t="shared" si="0"/>
        <v>0.7066166666666667</v>
      </c>
      <c r="E10">
        <f t="shared" si="1"/>
        <v>67.70661666666666</v>
      </c>
      <c r="W10" s="5"/>
    </row>
    <row r="11" spans="1:23" ht="12">
      <c r="A11" s="4" t="s">
        <v>202</v>
      </c>
      <c r="B11" s="4" t="s">
        <v>203</v>
      </c>
      <c r="C11" s="4">
        <v>41.691</v>
      </c>
      <c r="D11" s="3">
        <f t="shared" si="0"/>
        <v>0.6948500000000001</v>
      </c>
      <c r="E11">
        <f t="shared" si="1"/>
        <v>67.69485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0"/>
    </row>
    <row r="12" spans="1:23" ht="12">
      <c r="A12" s="4" t="s">
        <v>205</v>
      </c>
      <c r="B12" s="4" t="s">
        <v>206</v>
      </c>
      <c r="C12" s="4">
        <v>41.684</v>
      </c>
      <c r="D12" s="3">
        <f t="shared" si="0"/>
        <v>0.6947333333333333</v>
      </c>
      <c r="E12">
        <f t="shared" si="1"/>
        <v>67.69473333333333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0"/>
    </row>
    <row r="13" spans="1:23" ht="12">
      <c r="A13" s="4" t="s">
        <v>208</v>
      </c>
      <c r="B13" s="4" t="s">
        <v>521</v>
      </c>
      <c r="C13" s="4">
        <v>41.694</v>
      </c>
      <c r="D13" s="3">
        <f t="shared" si="0"/>
        <v>0.6949000000000001</v>
      </c>
      <c r="E13">
        <f t="shared" si="1"/>
        <v>67.6949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0"/>
    </row>
    <row r="14" spans="1:23" ht="12">
      <c r="A14" s="4" t="s">
        <v>523</v>
      </c>
      <c r="B14" s="4" t="s">
        <v>524</v>
      </c>
      <c r="C14" s="4">
        <v>41.703</v>
      </c>
      <c r="D14" s="3">
        <f t="shared" si="0"/>
        <v>0.6950500000000001</v>
      </c>
      <c r="E14">
        <f t="shared" si="1"/>
        <v>67.69505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">
      <c r="A15" s="4" t="s">
        <v>526</v>
      </c>
      <c r="B15" s="4" t="s">
        <v>527</v>
      </c>
      <c r="C15" s="4">
        <v>41.696</v>
      </c>
      <c r="D15" s="3">
        <f t="shared" si="0"/>
        <v>0.6949333333333333</v>
      </c>
      <c r="E15">
        <f t="shared" si="1"/>
        <v>67.69493333333334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1"/>
      <c r="W15" s="4"/>
    </row>
    <row r="16" spans="1:23" ht="12">
      <c r="A16" s="4" t="s">
        <v>544</v>
      </c>
      <c r="B16" s="4" t="s">
        <v>470</v>
      </c>
      <c r="C16" s="4">
        <v>42.396</v>
      </c>
      <c r="D16" s="3">
        <f t="shared" si="0"/>
        <v>0.7066</v>
      </c>
      <c r="E16">
        <f t="shared" si="1"/>
        <v>67.7066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11"/>
      <c r="W16" s="4"/>
    </row>
    <row r="17" spans="1:23" ht="12">
      <c r="A17" s="4" t="s">
        <v>546</v>
      </c>
      <c r="B17" s="4" t="s">
        <v>547</v>
      </c>
      <c r="C17" s="4">
        <v>42.416</v>
      </c>
      <c r="D17" s="3">
        <f t="shared" si="0"/>
        <v>0.7069333333333333</v>
      </c>
      <c r="E17">
        <f t="shared" si="1"/>
        <v>67.70693333333334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11"/>
      <c r="W17" s="4"/>
    </row>
    <row r="18" spans="1:23" ht="12">
      <c r="A18" s="4" t="s">
        <v>529</v>
      </c>
      <c r="B18" s="4" t="s">
        <v>530</v>
      </c>
      <c r="C18" s="4">
        <v>42.391</v>
      </c>
      <c r="D18" s="3">
        <f t="shared" si="0"/>
        <v>0.7065166666666667</v>
      </c>
      <c r="E18">
        <f t="shared" si="1"/>
        <v>67.70651666666667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1"/>
      <c r="W18" s="4"/>
    </row>
    <row r="19" spans="1:23" ht="12">
      <c r="A19" s="4" t="s">
        <v>532</v>
      </c>
      <c r="B19" s="4" t="s">
        <v>533</v>
      </c>
      <c r="C19" s="4">
        <v>42.411</v>
      </c>
      <c r="D19" s="3">
        <f t="shared" si="0"/>
        <v>0.70685</v>
      </c>
      <c r="E19">
        <f t="shared" si="1"/>
        <v>67.70685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2"/>
      <c r="W19" s="4"/>
    </row>
    <row r="20" spans="1:23" ht="12">
      <c r="A20" s="4" t="s">
        <v>535</v>
      </c>
      <c r="B20" s="4" t="s">
        <v>247</v>
      </c>
      <c r="C20" s="4">
        <v>42.387</v>
      </c>
      <c r="D20" s="3">
        <f t="shared" si="0"/>
        <v>0.70645</v>
      </c>
      <c r="E20">
        <f t="shared" si="1"/>
        <v>67.70645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1"/>
      <c r="W20" s="4"/>
    </row>
    <row r="21" spans="1:23" ht="12">
      <c r="A21" s="4" t="s">
        <v>536</v>
      </c>
      <c r="B21" s="4" t="s">
        <v>475</v>
      </c>
      <c r="C21" s="4">
        <v>42.406</v>
      </c>
      <c r="D21" s="3">
        <f t="shared" si="0"/>
        <v>0.7067666666666667</v>
      </c>
      <c r="E21">
        <f t="shared" si="1"/>
        <v>67.70676666666667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1"/>
      <c r="W21" s="4"/>
    </row>
    <row r="22" spans="1:23" ht="12">
      <c r="A22" s="4" t="s">
        <v>249</v>
      </c>
      <c r="B22" s="4" t="s">
        <v>250</v>
      </c>
      <c r="C22" s="4">
        <v>42.383</v>
      </c>
      <c r="D22" s="3">
        <f t="shared" si="0"/>
        <v>0.7063833333333334</v>
      </c>
      <c r="E22">
        <f t="shared" si="1"/>
        <v>67.70638333333333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1"/>
      <c r="W22" s="4"/>
    </row>
    <row r="23" spans="1:23" ht="12">
      <c r="A23" s="4" t="s">
        <v>252</v>
      </c>
      <c r="B23" s="4" t="s">
        <v>253</v>
      </c>
      <c r="C23" s="4">
        <v>42.402</v>
      </c>
      <c r="D23" s="3">
        <f t="shared" si="0"/>
        <v>0.7067</v>
      </c>
      <c r="E23">
        <f t="shared" si="1"/>
        <v>67.7067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1"/>
      <c r="W23" s="4"/>
    </row>
    <row r="24" spans="1:23" ht="12">
      <c r="A24" s="4" t="s">
        <v>255</v>
      </c>
      <c r="B24" s="4" t="s">
        <v>256</v>
      </c>
      <c r="C24" s="4">
        <v>42.378</v>
      </c>
      <c r="D24" s="3">
        <f t="shared" si="0"/>
        <v>0.7063</v>
      </c>
      <c r="E24">
        <f t="shared" si="1"/>
        <v>67.7063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2"/>
      <c r="W24" s="4"/>
    </row>
    <row r="25" spans="1:23" ht="12">
      <c r="A25" s="4" t="s">
        <v>257</v>
      </c>
      <c r="B25" s="4" t="s">
        <v>258</v>
      </c>
      <c r="C25" s="4">
        <v>42.398</v>
      </c>
      <c r="D25" s="3">
        <f t="shared" si="0"/>
        <v>0.7066333333333333</v>
      </c>
      <c r="E25">
        <f t="shared" si="1"/>
        <v>67.70663333333333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3"/>
      <c r="U25" s="14"/>
      <c r="V25" s="12"/>
      <c r="W25" s="4"/>
    </row>
    <row r="26" spans="1:23" ht="12">
      <c r="A26" s="4" t="s">
        <v>260</v>
      </c>
      <c r="B26" s="4" t="s">
        <v>261</v>
      </c>
      <c r="C26" s="4">
        <v>41.692</v>
      </c>
      <c r="D26" s="3">
        <f t="shared" si="0"/>
        <v>0.6948666666666666</v>
      </c>
      <c r="E26">
        <f t="shared" si="1"/>
        <v>67.69486666666667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3"/>
      <c r="U26" s="15"/>
      <c r="V26" s="12"/>
      <c r="W26" s="4"/>
    </row>
    <row r="27" spans="1:23" ht="12">
      <c r="A27" s="4" t="s">
        <v>263</v>
      </c>
      <c r="B27" s="4" t="s">
        <v>264</v>
      </c>
      <c r="C27" s="4">
        <v>41.712</v>
      </c>
      <c r="D27" s="3">
        <f t="shared" si="0"/>
        <v>0.6952</v>
      </c>
      <c r="E27">
        <f t="shared" si="1"/>
        <v>67.6952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15"/>
      <c r="V27" s="12"/>
      <c r="W27" s="4"/>
    </row>
    <row r="28" spans="1:23" ht="12">
      <c r="A28" s="4" t="s">
        <v>266</v>
      </c>
      <c r="B28" s="4" t="s">
        <v>267</v>
      </c>
      <c r="C28" s="4">
        <v>41.689</v>
      </c>
      <c r="D28" s="3">
        <f t="shared" si="0"/>
        <v>0.6948166666666666</v>
      </c>
      <c r="E28">
        <f t="shared" si="1"/>
        <v>67.69481666666667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3"/>
      <c r="U28" s="15"/>
      <c r="V28" s="12"/>
      <c r="W28" s="4"/>
    </row>
    <row r="29" spans="1:23" ht="12">
      <c r="A29" s="4" t="s">
        <v>55</v>
      </c>
      <c r="B29" s="4" t="s">
        <v>56</v>
      </c>
      <c r="C29" s="4">
        <v>41.709</v>
      </c>
      <c r="D29" s="3">
        <f t="shared" si="0"/>
        <v>0.69515</v>
      </c>
      <c r="E29">
        <f t="shared" si="1"/>
        <v>67.69515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3"/>
      <c r="U29" s="15"/>
      <c r="V29" s="12"/>
      <c r="W29" s="4"/>
    </row>
    <row r="30" spans="1:23" ht="12">
      <c r="A30" s="4" t="s">
        <v>58</v>
      </c>
      <c r="B30" s="4" t="s">
        <v>206</v>
      </c>
      <c r="C30" s="4">
        <v>41.684</v>
      </c>
      <c r="D30" s="3">
        <f t="shared" si="0"/>
        <v>0.6947333333333333</v>
      </c>
      <c r="E30">
        <f t="shared" si="1"/>
        <v>67.69473333333333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3"/>
      <c r="U30" s="15"/>
      <c r="V30" s="12"/>
      <c r="W30" s="4"/>
    </row>
    <row r="31" spans="1:23" ht="12">
      <c r="A31" s="4" t="s">
        <v>299</v>
      </c>
      <c r="B31" s="4" t="s">
        <v>300</v>
      </c>
      <c r="C31" s="4">
        <v>41.705</v>
      </c>
      <c r="D31" s="3">
        <f t="shared" si="0"/>
        <v>0.6950833333333333</v>
      </c>
      <c r="E31">
        <f t="shared" si="1"/>
        <v>67.69508333333333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3"/>
      <c r="U31" s="15"/>
      <c r="V31" s="12"/>
      <c r="W31" s="4"/>
    </row>
    <row r="32" spans="1:23" ht="12">
      <c r="A32" s="4" t="s">
        <v>301</v>
      </c>
      <c r="B32" s="4" t="s">
        <v>302</v>
      </c>
      <c r="C32" s="4">
        <v>41.679</v>
      </c>
      <c r="D32" s="3">
        <f t="shared" si="0"/>
        <v>0.69465</v>
      </c>
      <c r="E32">
        <f t="shared" si="1"/>
        <v>67.69465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3"/>
      <c r="U32" s="15"/>
      <c r="V32" s="12"/>
      <c r="W32" s="4"/>
    </row>
    <row r="33" spans="1:23" ht="12">
      <c r="A33" s="4" t="s">
        <v>304</v>
      </c>
      <c r="B33" s="4" t="s">
        <v>537</v>
      </c>
      <c r="C33" s="4">
        <v>41.7</v>
      </c>
      <c r="D33" s="3">
        <f t="shared" si="0"/>
        <v>0.6950000000000001</v>
      </c>
      <c r="E33">
        <f t="shared" si="1"/>
        <v>67.695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13"/>
      <c r="U33" s="15"/>
      <c r="V33" s="12"/>
      <c r="W33" s="4"/>
    </row>
    <row r="34" spans="1:23" ht="12">
      <c r="A34" s="4" t="s">
        <v>539</v>
      </c>
      <c r="B34" s="4" t="s">
        <v>540</v>
      </c>
      <c r="C34" s="4">
        <v>41.675</v>
      </c>
      <c r="D34" s="3">
        <f t="shared" si="0"/>
        <v>0.6945833333333333</v>
      </c>
      <c r="E34">
        <f t="shared" si="1"/>
        <v>67.69458333333333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0"/>
      <c r="R34" s="4"/>
      <c r="S34" s="4"/>
      <c r="T34" s="13"/>
      <c r="U34" s="15"/>
      <c r="V34" s="12"/>
      <c r="W34" s="4"/>
    </row>
    <row r="35" spans="1:23" ht="12">
      <c r="A35" s="4" t="s">
        <v>542</v>
      </c>
      <c r="B35" s="4" t="s">
        <v>527</v>
      </c>
      <c r="C35" s="4">
        <v>41.696</v>
      </c>
      <c r="D35" s="3">
        <f t="shared" si="0"/>
        <v>0.6949333333333333</v>
      </c>
      <c r="E35">
        <f t="shared" si="1"/>
        <v>67.69493333333334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0"/>
      <c r="R35" s="4"/>
      <c r="S35" s="4"/>
      <c r="T35" s="13"/>
      <c r="U35" s="15"/>
      <c r="V35" s="12"/>
      <c r="W35" s="4"/>
    </row>
    <row r="36" spans="1:23" ht="12">
      <c r="A36" s="4" t="s">
        <v>229</v>
      </c>
      <c r="B36" s="4" t="s">
        <v>230</v>
      </c>
      <c r="C36" s="4">
        <v>18.873</v>
      </c>
      <c r="D36" s="3">
        <f t="shared" si="0"/>
        <v>0.31455</v>
      </c>
      <c r="E36" s="4">
        <f>D36+65</f>
        <v>65.31455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0"/>
      <c r="R36" s="4"/>
      <c r="S36" s="4"/>
      <c r="T36" s="13"/>
      <c r="U36" s="15"/>
      <c r="V36" s="12"/>
      <c r="W36" s="4"/>
    </row>
    <row r="37" spans="1:23" ht="12">
      <c r="A37" s="4" t="s">
        <v>548</v>
      </c>
      <c r="B37" s="4" t="s">
        <v>549</v>
      </c>
      <c r="C37" s="4">
        <v>18.81</v>
      </c>
      <c r="D37" s="3">
        <f t="shared" si="0"/>
        <v>0.3135</v>
      </c>
      <c r="E37" s="4">
        <f aca="true" t="shared" si="2" ref="E37:E63">D37+65</f>
        <v>65.3135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0"/>
      <c r="R37" s="4"/>
      <c r="S37" s="4"/>
      <c r="T37" s="13"/>
      <c r="U37" s="15"/>
      <c r="V37" s="12"/>
      <c r="W37" s="4"/>
    </row>
    <row r="38" spans="1:23" ht="12">
      <c r="A38" s="4" t="s">
        <v>557</v>
      </c>
      <c r="B38" s="4" t="s">
        <v>558</v>
      </c>
      <c r="C38" s="4">
        <v>18.794</v>
      </c>
      <c r="D38" s="3">
        <f t="shared" si="0"/>
        <v>0.31323333333333336</v>
      </c>
      <c r="E38" s="4">
        <f t="shared" si="2"/>
        <v>65.31323333333333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0"/>
      <c r="R38" s="4"/>
      <c r="S38" s="4"/>
      <c r="T38" s="13"/>
      <c r="U38" s="15"/>
      <c r="V38" s="12"/>
      <c r="W38" s="4"/>
    </row>
    <row r="39" spans="1:22" ht="12">
      <c r="A39" t="s">
        <v>560</v>
      </c>
      <c r="B39" t="s">
        <v>561</v>
      </c>
      <c r="C39">
        <v>18.811</v>
      </c>
      <c r="D39" s="3">
        <f t="shared" si="0"/>
        <v>0.31351666666666667</v>
      </c>
      <c r="E39" s="4">
        <f t="shared" si="2"/>
        <v>65.31351666666667</v>
      </c>
      <c r="T39" s="8"/>
      <c r="U39" s="9"/>
      <c r="V39" s="7"/>
    </row>
    <row r="40" spans="1:22" ht="12">
      <c r="A40" t="s">
        <v>563</v>
      </c>
      <c r="B40" t="s">
        <v>564</v>
      </c>
      <c r="C40">
        <v>18.831</v>
      </c>
      <c r="D40" s="3">
        <f t="shared" si="0"/>
        <v>0.31385</v>
      </c>
      <c r="E40" s="4">
        <f t="shared" si="2"/>
        <v>65.31385</v>
      </c>
      <c r="T40" s="8"/>
      <c r="U40" s="9"/>
      <c r="V40" s="7"/>
    </row>
    <row r="41" spans="1:22" ht="12">
      <c r="A41" t="s">
        <v>566</v>
      </c>
      <c r="B41" t="s">
        <v>567</v>
      </c>
      <c r="C41">
        <v>18.814</v>
      </c>
      <c r="D41" s="3">
        <f t="shared" si="0"/>
        <v>0.31356666666666666</v>
      </c>
      <c r="E41" s="4">
        <f t="shared" si="2"/>
        <v>65.31356666666667</v>
      </c>
      <c r="T41" s="8"/>
      <c r="U41" s="9"/>
      <c r="V41" s="7"/>
    </row>
    <row r="42" spans="1:22" ht="12">
      <c r="A42" t="s">
        <v>569</v>
      </c>
      <c r="B42" t="s">
        <v>570</v>
      </c>
      <c r="C42">
        <v>18.883</v>
      </c>
      <c r="D42" s="3">
        <f t="shared" si="0"/>
        <v>0.31471666666666664</v>
      </c>
      <c r="E42" s="4">
        <f t="shared" si="2"/>
        <v>65.31471666666667</v>
      </c>
      <c r="T42" s="8"/>
      <c r="U42" s="9"/>
      <c r="V42" s="7"/>
    </row>
    <row r="43" spans="1:22" ht="12">
      <c r="A43" t="s">
        <v>572</v>
      </c>
      <c r="B43" t="s">
        <v>573</v>
      </c>
      <c r="C43">
        <v>18.863</v>
      </c>
      <c r="D43" s="3">
        <f t="shared" si="0"/>
        <v>0.31438333333333335</v>
      </c>
      <c r="E43" s="4">
        <f t="shared" si="2"/>
        <v>65.31438333333334</v>
      </c>
      <c r="T43" s="8"/>
      <c r="U43" s="9"/>
      <c r="V43" s="7"/>
    </row>
    <row r="44" spans="1:22" ht="12">
      <c r="A44" t="s">
        <v>422</v>
      </c>
      <c r="B44" t="s">
        <v>423</v>
      </c>
      <c r="C44">
        <v>18.888</v>
      </c>
      <c r="D44" s="3">
        <f t="shared" si="0"/>
        <v>0.3148</v>
      </c>
      <c r="E44" s="4">
        <f t="shared" si="2"/>
        <v>65.3148</v>
      </c>
      <c r="T44" s="8"/>
      <c r="U44" s="9"/>
      <c r="V44" s="7"/>
    </row>
    <row r="45" spans="1:5" ht="12">
      <c r="A45" t="s">
        <v>425</v>
      </c>
      <c r="B45" t="s">
        <v>426</v>
      </c>
      <c r="C45">
        <v>18.884</v>
      </c>
      <c r="D45" s="3">
        <f t="shared" si="0"/>
        <v>0.31473333333333336</v>
      </c>
      <c r="E45" s="4">
        <f t="shared" si="2"/>
        <v>65.31473333333334</v>
      </c>
    </row>
    <row r="46" spans="1:5" ht="12">
      <c r="A46" t="s">
        <v>428</v>
      </c>
      <c r="B46" t="s">
        <v>429</v>
      </c>
      <c r="C46">
        <v>18.867</v>
      </c>
      <c r="D46" s="3">
        <f t="shared" si="0"/>
        <v>0.31445</v>
      </c>
      <c r="E46" s="4">
        <f t="shared" si="2"/>
        <v>65.31445</v>
      </c>
    </row>
    <row r="47" spans="1:5" ht="12">
      <c r="A47" t="s">
        <v>430</v>
      </c>
      <c r="B47" t="s">
        <v>431</v>
      </c>
      <c r="C47">
        <v>18.887</v>
      </c>
      <c r="D47" s="3">
        <f t="shared" si="0"/>
        <v>0.31478333333333336</v>
      </c>
      <c r="E47" s="4">
        <f t="shared" si="2"/>
        <v>65.31478333333334</v>
      </c>
    </row>
    <row r="48" spans="1:5" ht="12">
      <c r="A48" t="s">
        <v>432</v>
      </c>
      <c r="B48" t="s">
        <v>433</v>
      </c>
      <c r="C48">
        <v>18.825</v>
      </c>
      <c r="D48" s="3">
        <f t="shared" si="0"/>
        <v>0.31375</v>
      </c>
      <c r="E48" s="4">
        <f t="shared" si="2"/>
        <v>65.31375</v>
      </c>
    </row>
    <row r="49" spans="1:5" ht="12">
      <c r="A49" t="s">
        <v>555</v>
      </c>
      <c r="B49" t="s">
        <v>277</v>
      </c>
      <c r="C49">
        <v>18.824</v>
      </c>
      <c r="D49" s="3">
        <f t="shared" si="0"/>
        <v>0.31373333333333336</v>
      </c>
      <c r="E49" s="4">
        <f t="shared" si="2"/>
        <v>65.31373333333333</v>
      </c>
    </row>
    <row r="50" spans="1:5" ht="12">
      <c r="A50" t="s">
        <v>279</v>
      </c>
      <c r="B50" t="s">
        <v>280</v>
      </c>
      <c r="C50">
        <v>18.828</v>
      </c>
      <c r="D50" s="3">
        <f t="shared" si="0"/>
        <v>0.31379999999999997</v>
      </c>
      <c r="E50" s="4">
        <f t="shared" si="2"/>
        <v>65.3138</v>
      </c>
    </row>
    <row r="51" spans="1:5" ht="12">
      <c r="A51" t="s">
        <v>282</v>
      </c>
      <c r="B51" t="s">
        <v>549</v>
      </c>
      <c r="C51">
        <v>18.81</v>
      </c>
      <c r="D51" s="3">
        <f t="shared" si="0"/>
        <v>0.3135</v>
      </c>
      <c r="E51" s="4">
        <f t="shared" si="2"/>
        <v>65.3135</v>
      </c>
    </row>
    <row r="52" spans="1:5" ht="12">
      <c r="A52" t="s">
        <v>284</v>
      </c>
      <c r="B52" t="s">
        <v>285</v>
      </c>
      <c r="C52">
        <v>18.855</v>
      </c>
      <c r="D52" s="3">
        <f t="shared" si="0"/>
        <v>0.31425000000000003</v>
      </c>
      <c r="E52" s="4">
        <f t="shared" si="2"/>
        <v>65.31425</v>
      </c>
    </row>
    <row r="53" spans="1:5" ht="12">
      <c r="A53" t="s">
        <v>287</v>
      </c>
      <c r="B53" t="s">
        <v>288</v>
      </c>
      <c r="C53">
        <v>18.799</v>
      </c>
      <c r="D53" s="3">
        <f t="shared" si="0"/>
        <v>0.31331666666666663</v>
      </c>
      <c r="E53" s="4">
        <f t="shared" si="2"/>
        <v>65.31331666666667</v>
      </c>
    </row>
    <row r="54" spans="1:5" ht="12">
      <c r="A54" s="4" t="s">
        <v>290</v>
      </c>
      <c r="B54" s="4" t="s">
        <v>291</v>
      </c>
      <c r="C54" s="4">
        <v>18.843</v>
      </c>
      <c r="D54" s="3">
        <f t="shared" si="0"/>
        <v>0.31405</v>
      </c>
      <c r="E54" s="4">
        <f t="shared" si="2"/>
        <v>65.31405</v>
      </c>
    </row>
    <row r="55" spans="1:5" ht="12">
      <c r="A55" s="4" t="s">
        <v>313</v>
      </c>
      <c r="B55" s="4" t="s">
        <v>314</v>
      </c>
      <c r="C55" s="4">
        <v>18.793</v>
      </c>
      <c r="D55" s="3">
        <f t="shared" si="0"/>
        <v>0.31321666666666664</v>
      </c>
      <c r="E55" s="4">
        <f t="shared" si="2"/>
        <v>65.31321666666666</v>
      </c>
    </row>
    <row r="56" spans="1:5" ht="12">
      <c r="A56" s="4" t="s">
        <v>316</v>
      </c>
      <c r="B56" s="4" t="s">
        <v>317</v>
      </c>
      <c r="C56" s="4">
        <v>18.834</v>
      </c>
      <c r="D56" s="3">
        <f t="shared" si="0"/>
        <v>0.3139</v>
      </c>
      <c r="E56" s="4">
        <f t="shared" si="2"/>
        <v>65.3139</v>
      </c>
    </row>
    <row r="57" spans="1:5" ht="12">
      <c r="A57" s="4" t="s">
        <v>319</v>
      </c>
      <c r="B57" s="4" t="s">
        <v>320</v>
      </c>
      <c r="C57" s="4">
        <v>18.783</v>
      </c>
      <c r="D57" s="3">
        <f t="shared" si="0"/>
        <v>0.31305</v>
      </c>
      <c r="E57" s="4">
        <f t="shared" si="2"/>
        <v>65.31305</v>
      </c>
    </row>
    <row r="58" spans="1:5" ht="12">
      <c r="A58" s="4" t="s">
        <v>322</v>
      </c>
      <c r="B58" s="4" t="s">
        <v>277</v>
      </c>
      <c r="C58" s="4">
        <v>18.824</v>
      </c>
      <c r="D58" s="3">
        <f t="shared" si="0"/>
        <v>0.31373333333333336</v>
      </c>
      <c r="E58" s="4">
        <f t="shared" si="2"/>
        <v>65.31373333333333</v>
      </c>
    </row>
    <row r="59" spans="1:5" ht="12">
      <c r="A59" s="4" t="s">
        <v>465</v>
      </c>
      <c r="B59" s="4" t="s">
        <v>466</v>
      </c>
      <c r="C59" s="4">
        <v>18.775</v>
      </c>
      <c r="D59" s="3">
        <f t="shared" si="0"/>
        <v>0.3129166666666666</v>
      </c>
      <c r="E59" s="4">
        <f t="shared" si="2"/>
        <v>65.31291666666667</v>
      </c>
    </row>
    <row r="60" spans="1:5" ht="12">
      <c r="A60" s="4" t="s">
        <v>218</v>
      </c>
      <c r="B60" s="4" t="s">
        <v>219</v>
      </c>
      <c r="C60" s="4">
        <v>18.817</v>
      </c>
      <c r="D60" s="3">
        <f t="shared" si="0"/>
        <v>0.31361666666666665</v>
      </c>
      <c r="E60" s="4">
        <f t="shared" si="2"/>
        <v>65.31361666666666</v>
      </c>
    </row>
    <row r="61" spans="1:5" ht="12">
      <c r="A61" s="4" t="s">
        <v>221</v>
      </c>
      <c r="B61" s="4" t="s">
        <v>280</v>
      </c>
      <c r="C61" s="4">
        <v>18.828</v>
      </c>
      <c r="D61" s="3">
        <f t="shared" si="0"/>
        <v>0.31379999999999997</v>
      </c>
      <c r="E61" s="4">
        <f t="shared" si="2"/>
        <v>65.3138</v>
      </c>
    </row>
    <row r="62" spans="1:5" ht="12">
      <c r="A62" s="4" t="s">
        <v>223</v>
      </c>
      <c r="B62" s="4" t="s">
        <v>224</v>
      </c>
      <c r="C62" s="4">
        <v>18.885</v>
      </c>
      <c r="D62" s="3">
        <f t="shared" si="0"/>
        <v>0.31475000000000003</v>
      </c>
      <c r="E62" s="4">
        <f t="shared" si="2"/>
        <v>65.31475</v>
      </c>
    </row>
    <row r="63" spans="1:5" ht="12">
      <c r="A63" s="4" t="s">
        <v>226</v>
      </c>
      <c r="B63" s="4" t="s">
        <v>227</v>
      </c>
      <c r="C63" s="4">
        <v>18.833</v>
      </c>
      <c r="D63" s="3">
        <f t="shared" si="0"/>
        <v>0.3138833333333333</v>
      </c>
      <c r="E63" s="4">
        <f t="shared" si="2"/>
        <v>65.31388333333334</v>
      </c>
    </row>
    <row r="64" spans="1:5" ht="12">
      <c r="A64" s="4" t="s">
        <v>325</v>
      </c>
      <c r="B64" s="4" t="s">
        <v>326</v>
      </c>
      <c r="C64" s="4">
        <v>17.214</v>
      </c>
      <c r="D64" s="3">
        <f t="shared" si="0"/>
        <v>0.2869</v>
      </c>
      <c r="E64" s="16">
        <f>D64+70</f>
        <v>70.2869</v>
      </c>
    </row>
    <row r="65" spans="1:5" ht="12">
      <c r="A65" s="4" t="s">
        <v>111</v>
      </c>
      <c r="B65" s="4" t="s">
        <v>106</v>
      </c>
      <c r="C65" s="4">
        <v>16.54</v>
      </c>
      <c r="D65" s="3">
        <f t="shared" si="0"/>
        <v>0.27566666666666667</v>
      </c>
      <c r="E65" s="16">
        <f aca="true" t="shared" si="3" ref="E65:E113">D65+70</f>
        <v>70.27566666666667</v>
      </c>
    </row>
    <row r="66" spans="1:5" ht="12">
      <c r="A66" s="4" t="s">
        <v>147</v>
      </c>
      <c r="B66" s="4" t="s">
        <v>148</v>
      </c>
      <c r="C66" s="4">
        <v>16.528</v>
      </c>
      <c r="D66" s="3">
        <f t="shared" si="0"/>
        <v>0.27546666666666664</v>
      </c>
      <c r="E66" s="16">
        <f t="shared" si="3"/>
        <v>70.27546666666667</v>
      </c>
    </row>
    <row r="67" spans="1:5" ht="12">
      <c r="A67" s="4" t="s">
        <v>113</v>
      </c>
      <c r="B67" s="4" t="s">
        <v>114</v>
      </c>
      <c r="C67" s="4">
        <v>16.538</v>
      </c>
      <c r="D67" s="3">
        <f t="shared" si="0"/>
        <v>0.27563333333333334</v>
      </c>
      <c r="E67" s="16">
        <f t="shared" si="3"/>
        <v>70.27563333333333</v>
      </c>
    </row>
    <row r="68" spans="1:5" ht="12">
      <c r="A68" s="4" t="s">
        <v>102</v>
      </c>
      <c r="B68" s="4" t="s">
        <v>103</v>
      </c>
      <c r="C68" s="4">
        <v>16.547</v>
      </c>
      <c r="D68" s="3">
        <f t="shared" si="0"/>
        <v>0.2757833333333333</v>
      </c>
      <c r="E68" s="16">
        <f t="shared" si="3"/>
        <v>70.27578333333334</v>
      </c>
    </row>
    <row r="69" spans="1:5" ht="12">
      <c r="A69" s="4" t="s">
        <v>210</v>
      </c>
      <c r="B69" s="4" t="s">
        <v>211</v>
      </c>
      <c r="C69" s="4">
        <v>16.536</v>
      </c>
      <c r="D69" s="3">
        <f t="shared" si="0"/>
        <v>0.2756</v>
      </c>
      <c r="E69" s="16">
        <f t="shared" si="3"/>
        <v>70.2756</v>
      </c>
    </row>
    <row r="70" spans="1:5" ht="12">
      <c r="A70" s="4" t="s">
        <v>367</v>
      </c>
      <c r="B70" s="4" t="s">
        <v>368</v>
      </c>
      <c r="C70" s="4">
        <v>17.734</v>
      </c>
      <c r="D70" s="3">
        <f aca="true" t="shared" si="4" ref="D70:D133">C70/60</f>
        <v>0.2955666666666667</v>
      </c>
      <c r="E70" s="16">
        <f t="shared" si="3"/>
        <v>70.29556666666667</v>
      </c>
    </row>
    <row r="71" spans="1:5" ht="12">
      <c r="A71" s="4" t="s">
        <v>90</v>
      </c>
      <c r="B71" s="4" t="s">
        <v>91</v>
      </c>
      <c r="C71" s="4">
        <v>17.731</v>
      </c>
      <c r="D71" s="3">
        <f t="shared" si="4"/>
        <v>0.2955166666666667</v>
      </c>
      <c r="E71" s="16">
        <f t="shared" si="3"/>
        <v>70.29551666666667</v>
      </c>
    </row>
    <row r="72" spans="1:5" ht="12">
      <c r="A72" s="4" t="s">
        <v>370</v>
      </c>
      <c r="B72" s="4" t="s">
        <v>371</v>
      </c>
      <c r="C72" s="4">
        <v>17.739</v>
      </c>
      <c r="D72" s="3">
        <f t="shared" si="4"/>
        <v>0.29565</v>
      </c>
      <c r="E72" s="16">
        <f t="shared" si="3"/>
        <v>70.29565</v>
      </c>
    </row>
    <row r="73" spans="1:5" ht="12">
      <c r="A73" s="4" t="s">
        <v>510</v>
      </c>
      <c r="B73" s="4" t="s">
        <v>511</v>
      </c>
      <c r="C73" s="4">
        <v>17.747</v>
      </c>
      <c r="D73" s="3">
        <f t="shared" si="4"/>
        <v>0.29578333333333334</v>
      </c>
      <c r="E73" s="16">
        <f t="shared" si="3"/>
        <v>70.29578333333333</v>
      </c>
    </row>
    <row r="74" spans="1:5" ht="12">
      <c r="A74" s="4" t="s">
        <v>373</v>
      </c>
      <c r="B74" s="4" t="s">
        <v>374</v>
      </c>
      <c r="C74" s="4">
        <v>17.744</v>
      </c>
      <c r="D74" s="3">
        <f t="shared" si="4"/>
        <v>0.29573333333333335</v>
      </c>
      <c r="E74" s="16">
        <f t="shared" si="3"/>
        <v>70.29573333333333</v>
      </c>
    </row>
    <row r="75" spans="1:5" ht="12">
      <c r="A75" s="4" t="s">
        <v>356</v>
      </c>
      <c r="B75" s="4" t="s">
        <v>357</v>
      </c>
      <c r="C75" s="4">
        <v>18.088</v>
      </c>
      <c r="D75" s="3">
        <f t="shared" si="4"/>
        <v>0.30146666666666666</v>
      </c>
      <c r="E75" s="16">
        <f t="shared" si="3"/>
        <v>70.30146666666667</v>
      </c>
    </row>
    <row r="76" spans="1:5" ht="12">
      <c r="A76" s="4" t="s">
        <v>167</v>
      </c>
      <c r="B76" s="4" t="s">
        <v>160</v>
      </c>
      <c r="C76" s="4">
        <v>18.031</v>
      </c>
      <c r="D76" s="3">
        <f t="shared" si="4"/>
        <v>0.30051666666666665</v>
      </c>
      <c r="E76" s="16">
        <f t="shared" si="3"/>
        <v>70.30051666666667</v>
      </c>
    </row>
    <row r="77" spans="1:5" ht="12">
      <c r="A77" s="4" t="s">
        <v>344</v>
      </c>
      <c r="B77" s="4" t="s">
        <v>345</v>
      </c>
      <c r="C77" s="4">
        <v>18.06</v>
      </c>
      <c r="D77" s="3">
        <f t="shared" si="4"/>
        <v>0.301</v>
      </c>
      <c r="E77" s="16">
        <f t="shared" si="3"/>
        <v>70.301</v>
      </c>
    </row>
    <row r="78" spans="1:5" ht="12">
      <c r="A78" s="4" t="s">
        <v>353</v>
      </c>
      <c r="B78" s="4" t="s">
        <v>354</v>
      </c>
      <c r="C78" s="4">
        <v>18.097</v>
      </c>
      <c r="D78" s="3">
        <f t="shared" si="4"/>
        <v>0.3016166666666667</v>
      </c>
      <c r="E78" s="16">
        <f t="shared" si="3"/>
        <v>70.30161666666666</v>
      </c>
    </row>
    <row r="79" spans="1:5" ht="12">
      <c r="A79" s="4" t="s">
        <v>165</v>
      </c>
      <c r="B79" s="4" t="s">
        <v>160</v>
      </c>
      <c r="C79" s="4">
        <v>18.031</v>
      </c>
      <c r="D79" s="3">
        <f t="shared" si="4"/>
        <v>0.30051666666666665</v>
      </c>
      <c r="E79" s="16">
        <f t="shared" si="3"/>
        <v>70.30051666666667</v>
      </c>
    </row>
    <row r="80" spans="1:5" ht="12">
      <c r="A80" s="4" t="s">
        <v>108</v>
      </c>
      <c r="B80" s="4" t="s">
        <v>109</v>
      </c>
      <c r="C80" s="4">
        <v>16.542</v>
      </c>
      <c r="D80" s="3">
        <f t="shared" si="4"/>
        <v>0.2757</v>
      </c>
      <c r="E80" s="16">
        <f t="shared" si="3"/>
        <v>70.2757</v>
      </c>
    </row>
    <row r="81" spans="1:5" ht="12">
      <c r="A81" s="4" t="s">
        <v>419</v>
      </c>
      <c r="B81" s="4" t="s">
        <v>420</v>
      </c>
      <c r="C81" s="4">
        <v>16.557</v>
      </c>
      <c r="D81" s="3">
        <f t="shared" si="4"/>
        <v>0.27595</v>
      </c>
      <c r="E81" s="16">
        <f t="shared" si="3"/>
        <v>70.27595</v>
      </c>
    </row>
    <row r="82" spans="1:5" ht="12">
      <c r="A82" t="s">
        <v>216</v>
      </c>
      <c r="B82" t="s">
        <v>145</v>
      </c>
      <c r="C82">
        <v>16.537</v>
      </c>
      <c r="D82" s="3">
        <f t="shared" si="4"/>
        <v>0.2756166666666667</v>
      </c>
      <c r="E82" s="16">
        <f t="shared" si="3"/>
        <v>70.27561666666666</v>
      </c>
    </row>
    <row r="83" spans="1:5" ht="12">
      <c r="A83" t="s">
        <v>96</v>
      </c>
      <c r="B83" t="s">
        <v>97</v>
      </c>
      <c r="C83">
        <v>16.551</v>
      </c>
      <c r="D83" s="3">
        <f t="shared" si="4"/>
        <v>0.27585</v>
      </c>
      <c r="E83" s="16">
        <f t="shared" si="3"/>
        <v>70.27585</v>
      </c>
    </row>
    <row r="84" spans="1:5" ht="12">
      <c r="A84" t="s">
        <v>150</v>
      </c>
      <c r="B84" t="s">
        <v>151</v>
      </c>
      <c r="C84">
        <v>16.529</v>
      </c>
      <c r="D84" s="3">
        <f t="shared" si="4"/>
        <v>0.27548333333333336</v>
      </c>
      <c r="E84" s="16">
        <f t="shared" si="3"/>
        <v>70.27548333333333</v>
      </c>
    </row>
    <row r="85" spans="1:5" ht="12">
      <c r="A85" t="s">
        <v>99</v>
      </c>
      <c r="B85" t="s">
        <v>100</v>
      </c>
      <c r="C85">
        <v>16.545</v>
      </c>
      <c r="D85" s="3">
        <f t="shared" si="4"/>
        <v>0.27575000000000005</v>
      </c>
      <c r="E85" s="16">
        <f t="shared" si="3"/>
        <v>70.27575</v>
      </c>
    </row>
    <row r="86" spans="1:5" ht="12">
      <c r="A86" t="s">
        <v>153</v>
      </c>
      <c r="B86" t="s">
        <v>154</v>
      </c>
      <c r="C86">
        <v>16.524</v>
      </c>
      <c r="D86" s="3">
        <f t="shared" si="4"/>
        <v>0.27540000000000003</v>
      </c>
      <c r="E86" s="16">
        <f t="shared" si="3"/>
        <v>70.2754</v>
      </c>
    </row>
    <row r="87" spans="1:5" ht="12">
      <c r="A87" t="s">
        <v>105</v>
      </c>
      <c r="B87" t="s">
        <v>106</v>
      </c>
      <c r="C87">
        <v>16.54</v>
      </c>
      <c r="D87" s="3">
        <f t="shared" si="4"/>
        <v>0.27566666666666667</v>
      </c>
      <c r="E87" s="16">
        <f t="shared" si="3"/>
        <v>70.27566666666667</v>
      </c>
    </row>
    <row r="88" spans="1:5" ht="12">
      <c r="A88" t="s">
        <v>156</v>
      </c>
      <c r="B88" t="s">
        <v>157</v>
      </c>
      <c r="C88">
        <v>16.519</v>
      </c>
      <c r="D88" s="3">
        <f t="shared" si="4"/>
        <v>0.27531666666666665</v>
      </c>
      <c r="E88" s="16">
        <f t="shared" si="3"/>
        <v>70.27531666666667</v>
      </c>
    </row>
    <row r="89" spans="1:5" ht="12">
      <c r="A89" t="s">
        <v>213</v>
      </c>
      <c r="B89" t="s">
        <v>214</v>
      </c>
      <c r="C89">
        <v>16.535</v>
      </c>
      <c r="D89" s="3">
        <f t="shared" si="4"/>
        <v>0.27558333333333335</v>
      </c>
      <c r="E89" s="16">
        <f t="shared" si="3"/>
        <v>70.27558333333333</v>
      </c>
    </row>
    <row r="90" spans="1:5" ht="12">
      <c r="A90" t="s">
        <v>364</v>
      </c>
      <c r="B90" t="s">
        <v>365</v>
      </c>
      <c r="C90">
        <v>17.729</v>
      </c>
      <c r="D90" s="3">
        <f t="shared" si="4"/>
        <v>0.2954833333333333</v>
      </c>
      <c r="E90" s="16">
        <f t="shared" si="3"/>
        <v>70.29548333333334</v>
      </c>
    </row>
    <row r="91" spans="1:5" ht="12">
      <c r="A91" t="s">
        <v>416</v>
      </c>
      <c r="B91" t="s">
        <v>417</v>
      </c>
      <c r="C91">
        <v>17.756</v>
      </c>
      <c r="D91" s="3">
        <f t="shared" si="4"/>
        <v>0.2959333333333333</v>
      </c>
      <c r="E91" s="16">
        <f t="shared" si="3"/>
        <v>70.29593333333334</v>
      </c>
    </row>
    <row r="92" spans="1:5" ht="12">
      <c r="A92" t="s">
        <v>361</v>
      </c>
      <c r="B92" t="s">
        <v>362</v>
      </c>
      <c r="C92">
        <v>17.728</v>
      </c>
      <c r="D92" s="3">
        <f t="shared" si="4"/>
        <v>0.2954666666666667</v>
      </c>
      <c r="E92" s="16">
        <f t="shared" si="3"/>
        <v>70.29546666666667</v>
      </c>
    </row>
    <row r="93" spans="1:5" ht="12">
      <c r="A93" t="s">
        <v>516</v>
      </c>
      <c r="B93" t="s">
        <v>517</v>
      </c>
      <c r="C93">
        <v>17.754</v>
      </c>
      <c r="D93" s="3">
        <f t="shared" si="4"/>
        <v>0.2959</v>
      </c>
      <c r="E93" s="16">
        <f t="shared" si="3"/>
        <v>70.2959</v>
      </c>
    </row>
    <row r="94" spans="1:5" ht="12">
      <c r="A94" t="s">
        <v>87</v>
      </c>
      <c r="B94" t="s">
        <v>88</v>
      </c>
      <c r="C94">
        <v>17.726</v>
      </c>
      <c r="D94" s="3">
        <f t="shared" si="4"/>
        <v>0.2954333333333333</v>
      </c>
      <c r="E94" s="16">
        <f t="shared" si="3"/>
        <v>70.29543333333334</v>
      </c>
    </row>
    <row r="95" spans="1:5" ht="12">
      <c r="A95" t="s">
        <v>513</v>
      </c>
      <c r="B95" t="s">
        <v>514</v>
      </c>
      <c r="C95">
        <v>17.752</v>
      </c>
      <c r="D95" s="3">
        <f t="shared" si="4"/>
        <v>0.29586666666666667</v>
      </c>
      <c r="E95" s="16">
        <f t="shared" si="3"/>
        <v>70.29586666666667</v>
      </c>
    </row>
    <row r="96" spans="1:5" ht="12">
      <c r="A96" t="s">
        <v>82</v>
      </c>
      <c r="B96" t="s">
        <v>83</v>
      </c>
      <c r="C96">
        <v>17.725</v>
      </c>
      <c r="D96" s="3">
        <f t="shared" si="4"/>
        <v>0.2954166666666667</v>
      </c>
      <c r="E96" s="16">
        <f t="shared" si="3"/>
        <v>70.29541666666667</v>
      </c>
    </row>
    <row r="97" spans="1:5" ht="12">
      <c r="A97" s="4" t="s">
        <v>507</v>
      </c>
      <c r="B97" s="4" t="s">
        <v>508</v>
      </c>
      <c r="C97" s="4">
        <v>17.751</v>
      </c>
      <c r="D97" s="3">
        <f t="shared" si="4"/>
        <v>0.29585</v>
      </c>
      <c r="E97" s="16">
        <f t="shared" si="3"/>
        <v>70.29585</v>
      </c>
    </row>
    <row r="98" spans="1:5" ht="12">
      <c r="A98" s="4" t="s">
        <v>79</v>
      </c>
      <c r="B98" s="4" t="s">
        <v>80</v>
      </c>
      <c r="C98" s="4">
        <v>17.723</v>
      </c>
      <c r="D98" s="3">
        <f t="shared" si="4"/>
        <v>0.29538333333333333</v>
      </c>
      <c r="E98" s="16">
        <f t="shared" si="3"/>
        <v>70.29538333333333</v>
      </c>
    </row>
    <row r="99" spans="1:5" ht="12">
      <c r="A99" s="4" t="s">
        <v>376</v>
      </c>
      <c r="B99" s="4" t="s">
        <v>377</v>
      </c>
      <c r="C99" s="4">
        <v>17.75</v>
      </c>
      <c r="D99" s="3">
        <f t="shared" si="4"/>
        <v>0.29583333333333334</v>
      </c>
      <c r="E99" s="16">
        <f t="shared" si="3"/>
        <v>70.29583333333333</v>
      </c>
    </row>
    <row r="100" spans="1:5" ht="12">
      <c r="A100" s="4" t="s">
        <v>306</v>
      </c>
      <c r="B100" s="4" t="s">
        <v>307</v>
      </c>
      <c r="C100" s="4">
        <v>18.076</v>
      </c>
      <c r="D100" s="3">
        <f t="shared" si="4"/>
        <v>0.3012666666666667</v>
      </c>
      <c r="E100" s="16">
        <f t="shared" si="3"/>
        <v>70.30126666666666</v>
      </c>
    </row>
    <row r="101" spans="1:5" ht="12">
      <c r="A101" s="4" t="s">
        <v>309</v>
      </c>
      <c r="B101" s="4" t="s">
        <v>310</v>
      </c>
      <c r="C101" s="4">
        <v>18.1</v>
      </c>
      <c r="D101" s="3">
        <f t="shared" si="4"/>
        <v>0.3016666666666667</v>
      </c>
      <c r="E101" s="16">
        <f t="shared" si="3"/>
        <v>70.30166666666666</v>
      </c>
    </row>
    <row r="102" spans="1:5" ht="12">
      <c r="A102" s="4" t="s">
        <v>359</v>
      </c>
      <c r="B102" s="4" t="s">
        <v>360</v>
      </c>
      <c r="C102" s="4">
        <v>18.083</v>
      </c>
      <c r="D102" s="3">
        <f t="shared" si="4"/>
        <v>0.3013833333333333</v>
      </c>
      <c r="E102" s="16">
        <f t="shared" si="3"/>
        <v>70.30138333333333</v>
      </c>
    </row>
    <row r="103" spans="1:5" ht="12">
      <c r="A103" s="4" t="s">
        <v>350</v>
      </c>
      <c r="B103" s="4" t="s">
        <v>351</v>
      </c>
      <c r="C103" s="4">
        <v>18.099</v>
      </c>
      <c r="D103" s="3">
        <f t="shared" si="4"/>
        <v>0.30165000000000003</v>
      </c>
      <c r="E103" s="16">
        <f t="shared" si="3"/>
        <v>70.30165</v>
      </c>
    </row>
    <row r="104" spans="1:5" ht="12">
      <c r="A104" s="4" t="s">
        <v>464</v>
      </c>
      <c r="B104" s="4" t="s">
        <v>342</v>
      </c>
      <c r="C104" s="4">
        <v>18.047</v>
      </c>
      <c r="D104" s="3">
        <f t="shared" si="4"/>
        <v>0.30078333333333335</v>
      </c>
      <c r="E104" s="16">
        <f t="shared" si="3"/>
        <v>70.30078333333333</v>
      </c>
    </row>
    <row r="105" spans="1:5" ht="12">
      <c r="A105" s="4" t="s">
        <v>347</v>
      </c>
      <c r="B105" s="4" t="s">
        <v>348</v>
      </c>
      <c r="C105" s="4">
        <v>18.072</v>
      </c>
      <c r="D105" s="3">
        <f t="shared" si="4"/>
        <v>0.30119999999999997</v>
      </c>
      <c r="E105" s="16">
        <f t="shared" si="3"/>
        <v>70.3012</v>
      </c>
    </row>
    <row r="106" spans="1:5" ht="12">
      <c r="A106" s="4" t="s">
        <v>462</v>
      </c>
      <c r="B106" s="4" t="s">
        <v>160</v>
      </c>
      <c r="C106" s="4">
        <v>18.031</v>
      </c>
      <c r="D106" s="3">
        <f t="shared" si="4"/>
        <v>0.30051666666666665</v>
      </c>
      <c r="E106" s="16">
        <f t="shared" si="3"/>
        <v>70.30051666666667</v>
      </c>
    </row>
    <row r="107" spans="1:5" ht="12">
      <c r="A107" s="4" t="s">
        <v>159</v>
      </c>
      <c r="B107" s="4" t="s">
        <v>160</v>
      </c>
      <c r="C107" s="4">
        <v>18.031</v>
      </c>
      <c r="D107" s="3">
        <f t="shared" si="4"/>
        <v>0.30051666666666665</v>
      </c>
      <c r="E107" s="16">
        <f t="shared" si="3"/>
        <v>70.30051666666667</v>
      </c>
    </row>
    <row r="108" spans="1:5" ht="12">
      <c r="A108" s="4" t="s">
        <v>169</v>
      </c>
      <c r="B108" s="4" t="s">
        <v>170</v>
      </c>
      <c r="C108" s="4">
        <v>18.019</v>
      </c>
      <c r="D108" s="3">
        <f t="shared" si="4"/>
        <v>0.3003166666666666</v>
      </c>
      <c r="E108" s="16">
        <f t="shared" si="3"/>
        <v>70.30031666666666</v>
      </c>
    </row>
    <row r="109" spans="1:5" ht="12">
      <c r="A109" s="4" t="s">
        <v>162</v>
      </c>
      <c r="B109" s="4" t="s">
        <v>163</v>
      </c>
      <c r="C109" s="4">
        <v>18.024</v>
      </c>
      <c r="D109" s="3">
        <f t="shared" si="4"/>
        <v>0.3004</v>
      </c>
      <c r="E109" s="16">
        <f t="shared" si="3"/>
        <v>70.3004</v>
      </c>
    </row>
    <row r="110" spans="1:5" ht="12">
      <c r="A110" s="4" t="s">
        <v>232</v>
      </c>
      <c r="B110" s="4" t="s">
        <v>236</v>
      </c>
      <c r="C110" s="4">
        <v>17.47</v>
      </c>
      <c r="D110" s="3">
        <f t="shared" si="4"/>
        <v>0.29116666666666663</v>
      </c>
      <c r="E110" s="16">
        <f t="shared" si="3"/>
        <v>70.29116666666667</v>
      </c>
    </row>
    <row r="111" spans="1:5" ht="12">
      <c r="A111" s="4" t="s">
        <v>233</v>
      </c>
      <c r="B111" s="4" t="s">
        <v>238</v>
      </c>
      <c r="C111" s="4">
        <v>17.488</v>
      </c>
      <c r="D111" s="3">
        <f t="shared" si="4"/>
        <v>0.29146666666666665</v>
      </c>
      <c r="E111" s="16">
        <f t="shared" si="3"/>
        <v>70.29146666666666</v>
      </c>
    </row>
    <row r="112" spans="1:5" ht="12">
      <c r="A112" s="4" t="s">
        <v>234</v>
      </c>
      <c r="B112" s="4" t="s">
        <v>240</v>
      </c>
      <c r="C112" s="4">
        <v>17.422</v>
      </c>
      <c r="D112" s="3">
        <f t="shared" si="4"/>
        <v>0.29036666666666666</v>
      </c>
      <c r="E112" s="16">
        <f t="shared" si="3"/>
        <v>70.29036666666667</v>
      </c>
    </row>
    <row r="113" spans="1:5" ht="12">
      <c r="A113" s="4" t="s">
        <v>235</v>
      </c>
      <c r="B113" s="4" t="s">
        <v>242</v>
      </c>
      <c r="C113" s="4">
        <v>17.402</v>
      </c>
      <c r="D113" s="3">
        <f t="shared" si="4"/>
        <v>0.29003333333333337</v>
      </c>
      <c r="E113" s="16">
        <f t="shared" si="3"/>
        <v>70.29003333333333</v>
      </c>
    </row>
    <row r="114" spans="1:5" ht="12">
      <c r="A114" s="4" t="s">
        <v>274</v>
      </c>
      <c r="B114" s="4" t="s">
        <v>73</v>
      </c>
      <c r="C114" s="4">
        <v>11.075</v>
      </c>
      <c r="D114" s="3">
        <f t="shared" si="4"/>
        <v>0.18458333333333332</v>
      </c>
      <c r="E114" s="16">
        <f>D114+71</f>
        <v>71.18458333333334</v>
      </c>
    </row>
    <row r="115" spans="1:5" ht="12">
      <c r="A115" s="4" t="s">
        <v>275</v>
      </c>
      <c r="B115" s="4" t="s">
        <v>74</v>
      </c>
      <c r="C115" s="4">
        <v>10.723</v>
      </c>
      <c r="D115" s="3">
        <f t="shared" si="4"/>
        <v>0.1787166666666667</v>
      </c>
      <c r="E115" s="16">
        <f aca="true" t="shared" si="5" ref="E115:E142">D115+71</f>
        <v>71.17871666666667</v>
      </c>
    </row>
    <row r="116" spans="1:5" ht="12">
      <c r="A116" s="4" t="s">
        <v>276</v>
      </c>
      <c r="B116" s="4" t="s">
        <v>75</v>
      </c>
      <c r="C116" s="4">
        <v>10.719</v>
      </c>
      <c r="D116" s="3">
        <f t="shared" si="4"/>
        <v>0.17865</v>
      </c>
      <c r="E116" s="16">
        <f t="shared" si="5"/>
        <v>71.17865</v>
      </c>
    </row>
    <row r="117" spans="1:5" ht="12">
      <c r="A117" s="4" t="s">
        <v>328</v>
      </c>
      <c r="B117" s="4" t="s">
        <v>76</v>
      </c>
      <c r="C117" s="4">
        <v>10.727</v>
      </c>
      <c r="D117" s="3">
        <f t="shared" si="4"/>
        <v>0.17878333333333335</v>
      </c>
      <c r="E117" s="16">
        <f t="shared" si="5"/>
        <v>71.17878333333333</v>
      </c>
    </row>
    <row r="118" spans="1:5" ht="12">
      <c r="A118" s="4" t="s">
        <v>329</v>
      </c>
      <c r="B118" s="4" t="s">
        <v>77</v>
      </c>
      <c r="C118" s="4">
        <v>10.738</v>
      </c>
      <c r="D118" s="3">
        <f t="shared" si="4"/>
        <v>0.17896666666666666</v>
      </c>
      <c r="E118" s="16">
        <f t="shared" si="5"/>
        <v>71.17896666666667</v>
      </c>
    </row>
    <row r="119" spans="1:5" ht="12">
      <c r="A119" s="4" t="s">
        <v>330</v>
      </c>
      <c r="B119" s="4" t="s">
        <v>78</v>
      </c>
      <c r="C119" s="4">
        <v>10.733</v>
      </c>
      <c r="D119" s="3">
        <f t="shared" si="4"/>
        <v>0.17888333333333334</v>
      </c>
      <c r="E119" s="16">
        <f t="shared" si="5"/>
        <v>71.17888333333333</v>
      </c>
    </row>
    <row r="120" spans="1:5" ht="12">
      <c r="A120" s="4" t="s">
        <v>331</v>
      </c>
      <c r="B120" s="4" t="s">
        <v>379</v>
      </c>
      <c r="C120" s="4">
        <v>11.663</v>
      </c>
      <c r="D120" s="3">
        <f t="shared" si="4"/>
        <v>0.19438333333333332</v>
      </c>
      <c r="E120" s="16">
        <f t="shared" si="5"/>
        <v>71.19438333333333</v>
      </c>
    </row>
    <row r="121" spans="1:5" ht="12">
      <c r="A121" s="4" t="s">
        <v>332</v>
      </c>
      <c r="B121" s="4" t="s">
        <v>380</v>
      </c>
      <c r="C121" s="4">
        <v>11.667</v>
      </c>
      <c r="D121" s="3">
        <f t="shared" si="4"/>
        <v>0.19444999999999998</v>
      </c>
      <c r="E121" s="16">
        <f t="shared" si="5"/>
        <v>71.19445</v>
      </c>
    </row>
    <row r="122" spans="1:5" ht="12">
      <c r="A122" s="4" t="s">
        <v>333</v>
      </c>
      <c r="B122" s="4" t="s">
        <v>381</v>
      </c>
      <c r="C122" s="4">
        <v>11.664</v>
      </c>
      <c r="D122" s="3">
        <f t="shared" si="4"/>
        <v>0.1944</v>
      </c>
      <c r="E122" s="16">
        <f t="shared" si="5"/>
        <v>71.1944</v>
      </c>
    </row>
    <row r="123" spans="1:5" ht="12">
      <c r="A123" s="4" t="s">
        <v>334</v>
      </c>
      <c r="B123" s="4" t="s">
        <v>380</v>
      </c>
      <c r="C123" s="4">
        <v>11.667</v>
      </c>
      <c r="D123" s="3">
        <f t="shared" si="4"/>
        <v>0.19444999999999998</v>
      </c>
      <c r="E123" s="16">
        <f t="shared" si="5"/>
        <v>71.19445</v>
      </c>
    </row>
    <row r="124" spans="1:5" ht="12">
      <c r="A124" s="4" t="s">
        <v>94</v>
      </c>
      <c r="B124" s="4" t="s">
        <v>382</v>
      </c>
      <c r="C124" s="4">
        <v>11.632</v>
      </c>
      <c r="D124" s="3">
        <f t="shared" si="4"/>
        <v>0.19386666666666666</v>
      </c>
      <c r="E124" s="16">
        <f t="shared" si="5"/>
        <v>71.19386666666666</v>
      </c>
    </row>
    <row r="125" spans="1:5" ht="12">
      <c r="A125" t="s">
        <v>335</v>
      </c>
      <c r="B125" t="s">
        <v>75</v>
      </c>
      <c r="C125">
        <v>10.719</v>
      </c>
      <c r="D125" s="3">
        <f t="shared" si="4"/>
        <v>0.17865</v>
      </c>
      <c r="E125" s="16">
        <f t="shared" si="5"/>
        <v>71.17865</v>
      </c>
    </row>
    <row r="126" spans="1:5" ht="12">
      <c r="A126" t="s">
        <v>336</v>
      </c>
      <c r="B126" t="s">
        <v>383</v>
      </c>
      <c r="C126">
        <v>10.745</v>
      </c>
      <c r="D126" s="3">
        <f t="shared" si="4"/>
        <v>0.17908333333333332</v>
      </c>
      <c r="E126" s="16">
        <f t="shared" si="5"/>
        <v>71.17908333333334</v>
      </c>
    </row>
    <row r="127" spans="1:5" ht="12">
      <c r="A127" t="s">
        <v>337</v>
      </c>
      <c r="B127" t="s">
        <v>384</v>
      </c>
      <c r="C127">
        <v>10.717</v>
      </c>
      <c r="D127" s="3">
        <f t="shared" si="4"/>
        <v>0.17861666666666667</v>
      </c>
      <c r="E127" s="16">
        <f t="shared" si="5"/>
        <v>71.17861666666667</v>
      </c>
    </row>
    <row r="128" spans="1:5" ht="12">
      <c r="A128" t="s">
        <v>338</v>
      </c>
      <c r="B128" t="s">
        <v>385</v>
      </c>
      <c r="C128">
        <v>10.742</v>
      </c>
      <c r="D128" s="3">
        <f t="shared" si="4"/>
        <v>0.17903333333333335</v>
      </c>
      <c r="E128" s="16">
        <f t="shared" si="5"/>
        <v>71.17903333333334</v>
      </c>
    </row>
    <row r="129" spans="1:5" ht="12">
      <c r="A129" t="s">
        <v>339</v>
      </c>
      <c r="B129" t="s">
        <v>128</v>
      </c>
      <c r="C129">
        <v>10.715</v>
      </c>
      <c r="D129" s="3">
        <f t="shared" si="4"/>
        <v>0.17858333333333334</v>
      </c>
      <c r="E129" s="16">
        <f t="shared" si="5"/>
        <v>71.17858333333334</v>
      </c>
    </row>
    <row r="130" spans="1:5" ht="12">
      <c r="A130" t="s">
        <v>340</v>
      </c>
      <c r="B130" t="s">
        <v>129</v>
      </c>
      <c r="C130">
        <v>10.741</v>
      </c>
      <c r="D130" s="3">
        <f t="shared" si="4"/>
        <v>0.17901666666666666</v>
      </c>
      <c r="E130" s="16">
        <f t="shared" si="5"/>
        <v>71.17901666666667</v>
      </c>
    </row>
    <row r="131" spans="1:5" ht="12">
      <c r="A131" t="s">
        <v>341</v>
      </c>
      <c r="B131" t="s">
        <v>130</v>
      </c>
      <c r="C131">
        <v>10.714</v>
      </c>
      <c r="D131" s="3">
        <f t="shared" si="4"/>
        <v>0.17856666666666668</v>
      </c>
      <c r="E131" s="16">
        <f t="shared" si="5"/>
        <v>71.17856666666667</v>
      </c>
    </row>
    <row r="132" spans="1:5" ht="12">
      <c r="A132" t="s">
        <v>62</v>
      </c>
      <c r="B132" t="s">
        <v>131</v>
      </c>
      <c r="C132">
        <v>10.739</v>
      </c>
      <c r="D132" s="3">
        <f t="shared" si="4"/>
        <v>0.17898333333333336</v>
      </c>
      <c r="E132" s="16">
        <f t="shared" si="5"/>
        <v>71.17898333333333</v>
      </c>
    </row>
    <row r="133" spans="1:5" ht="12">
      <c r="A133" t="s">
        <v>63</v>
      </c>
      <c r="B133" t="s">
        <v>132</v>
      </c>
      <c r="C133">
        <v>10.712</v>
      </c>
      <c r="D133" s="3">
        <f t="shared" si="4"/>
        <v>0.17853333333333332</v>
      </c>
      <c r="E133" s="16">
        <f t="shared" si="5"/>
        <v>71.17853333333333</v>
      </c>
    </row>
    <row r="134" spans="1:5" ht="12">
      <c r="A134" t="s">
        <v>64</v>
      </c>
      <c r="B134" t="s">
        <v>133</v>
      </c>
      <c r="C134">
        <v>10.737</v>
      </c>
      <c r="D134" s="3">
        <f aca="true" t="shared" si="6" ref="D134:D173">C134/60</f>
        <v>0.17895</v>
      </c>
      <c r="E134" s="16">
        <f t="shared" si="5"/>
        <v>71.17895</v>
      </c>
    </row>
    <row r="135" spans="1:5" ht="12">
      <c r="A135" t="s">
        <v>65</v>
      </c>
      <c r="B135" t="s">
        <v>134</v>
      </c>
      <c r="C135">
        <v>11.633</v>
      </c>
      <c r="D135" s="3">
        <f t="shared" si="6"/>
        <v>0.19388333333333332</v>
      </c>
      <c r="E135" s="16">
        <f t="shared" si="5"/>
        <v>71.19388333333333</v>
      </c>
    </row>
    <row r="136" spans="1:5" ht="12">
      <c r="A136" s="2" t="s">
        <v>66</v>
      </c>
      <c r="B136" t="s">
        <v>135</v>
      </c>
      <c r="C136">
        <v>11.668</v>
      </c>
      <c r="D136" s="3">
        <f t="shared" si="6"/>
        <v>0.19446666666666665</v>
      </c>
      <c r="E136" s="16">
        <f t="shared" si="5"/>
        <v>71.19446666666667</v>
      </c>
    </row>
    <row r="137" spans="1:5" ht="12">
      <c r="A137" t="s">
        <v>67</v>
      </c>
      <c r="B137" t="s">
        <v>136</v>
      </c>
      <c r="C137">
        <v>11.666</v>
      </c>
      <c r="D137" s="3">
        <f t="shared" si="6"/>
        <v>0.19443333333333335</v>
      </c>
      <c r="E137" s="16">
        <f t="shared" si="5"/>
        <v>71.19443333333334</v>
      </c>
    </row>
    <row r="138" spans="1:5" ht="12">
      <c r="A138" t="s">
        <v>68</v>
      </c>
      <c r="B138" t="s">
        <v>137</v>
      </c>
      <c r="C138">
        <v>11.67</v>
      </c>
      <c r="D138" s="3">
        <f t="shared" si="6"/>
        <v>0.1945</v>
      </c>
      <c r="E138" s="16">
        <f t="shared" si="5"/>
        <v>71.1945</v>
      </c>
    </row>
    <row r="139" spans="1:5" ht="12">
      <c r="A139" t="s">
        <v>69</v>
      </c>
      <c r="B139" t="s">
        <v>381</v>
      </c>
      <c r="C139">
        <v>11.664</v>
      </c>
      <c r="D139" s="3">
        <f t="shared" si="6"/>
        <v>0.1944</v>
      </c>
      <c r="E139" s="16">
        <f t="shared" si="5"/>
        <v>71.1944</v>
      </c>
    </row>
    <row r="140" spans="1:5" ht="12">
      <c r="A140" s="4" t="s">
        <v>70</v>
      </c>
      <c r="B140" s="4" t="s">
        <v>137</v>
      </c>
      <c r="C140" s="4">
        <v>11.67</v>
      </c>
      <c r="D140" s="3">
        <f t="shared" si="6"/>
        <v>0.1945</v>
      </c>
      <c r="E140" s="16">
        <f t="shared" si="5"/>
        <v>71.1945</v>
      </c>
    </row>
    <row r="141" spans="1:5" ht="12">
      <c r="A141" s="4" t="s">
        <v>71</v>
      </c>
      <c r="B141" s="4" t="s">
        <v>381</v>
      </c>
      <c r="C141" s="4">
        <v>11.664</v>
      </c>
      <c r="D141" s="3">
        <f t="shared" si="6"/>
        <v>0.1944</v>
      </c>
      <c r="E141" s="16">
        <f t="shared" si="5"/>
        <v>71.1944</v>
      </c>
    </row>
    <row r="142" spans="1:5" ht="12">
      <c r="A142" s="4" t="s">
        <v>72</v>
      </c>
      <c r="B142" s="4" t="s">
        <v>138</v>
      </c>
      <c r="C142" s="4">
        <v>11.669</v>
      </c>
      <c r="D142" s="3">
        <f t="shared" si="6"/>
        <v>0.19448333333333334</v>
      </c>
      <c r="E142" s="16">
        <f t="shared" si="5"/>
        <v>71.19448333333334</v>
      </c>
    </row>
    <row r="143" spans="1:5" ht="12">
      <c r="A143" s="4" t="s">
        <v>387</v>
      </c>
      <c r="B143" s="4" t="s">
        <v>434</v>
      </c>
      <c r="C143" s="4">
        <v>33.1955</v>
      </c>
      <c r="D143" s="3">
        <f t="shared" si="6"/>
        <v>0.5532583333333334</v>
      </c>
      <c r="E143" s="16">
        <f>D143+73</f>
        <v>73.55325833333333</v>
      </c>
    </row>
    <row r="144" spans="1:5" ht="12">
      <c r="A144" s="4" t="s">
        <v>93</v>
      </c>
      <c r="B144" s="4" t="s">
        <v>271</v>
      </c>
      <c r="C144" s="4">
        <v>19.713</v>
      </c>
      <c r="D144" s="3">
        <f t="shared" si="6"/>
        <v>0.32855</v>
      </c>
      <c r="E144" s="16">
        <f aca="true" t="shared" si="7" ref="E144:E173">D144+73</f>
        <v>73.32855</v>
      </c>
    </row>
    <row r="145" spans="1:5" ht="12">
      <c r="A145" s="4" t="s">
        <v>575</v>
      </c>
      <c r="B145" s="4" t="s">
        <v>271</v>
      </c>
      <c r="C145" s="4">
        <v>19.713</v>
      </c>
      <c r="D145" s="3">
        <f t="shared" si="6"/>
        <v>0.32855</v>
      </c>
      <c r="E145" s="16">
        <f t="shared" si="7"/>
        <v>73.32855</v>
      </c>
    </row>
    <row r="146" spans="1:5" ht="12">
      <c r="A146" s="4" t="s">
        <v>576</v>
      </c>
      <c r="B146" s="4" t="s">
        <v>272</v>
      </c>
      <c r="C146" s="4">
        <v>19.719</v>
      </c>
      <c r="D146" s="3">
        <f t="shared" si="6"/>
        <v>0.32865</v>
      </c>
      <c r="E146" s="16">
        <f t="shared" si="7"/>
        <v>73.32865</v>
      </c>
    </row>
    <row r="147" spans="1:5" ht="12">
      <c r="A147" s="4" t="s">
        <v>268</v>
      </c>
      <c r="B147" s="4" t="s">
        <v>273</v>
      </c>
      <c r="C147" s="4">
        <v>19.726</v>
      </c>
      <c r="D147" s="3">
        <f t="shared" si="6"/>
        <v>0.32876666666666665</v>
      </c>
      <c r="E147" s="16">
        <f t="shared" si="7"/>
        <v>73.32876666666667</v>
      </c>
    </row>
    <row r="148" spans="1:5" ht="12">
      <c r="A148" s="4" t="s">
        <v>269</v>
      </c>
      <c r="B148" s="4" t="s">
        <v>273</v>
      </c>
      <c r="C148" s="4">
        <v>19.726</v>
      </c>
      <c r="D148" s="3">
        <f t="shared" si="6"/>
        <v>0.32876666666666665</v>
      </c>
      <c r="E148" s="16">
        <f t="shared" si="7"/>
        <v>73.32876666666667</v>
      </c>
    </row>
    <row r="149" spans="1:5" ht="12">
      <c r="A149" s="4" t="s">
        <v>270</v>
      </c>
      <c r="B149" s="4" t="s">
        <v>401</v>
      </c>
      <c r="C149" s="4">
        <v>18.553</v>
      </c>
      <c r="D149" s="3">
        <f t="shared" si="6"/>
        <v>0.3092166666666667</v>
      </c>
      <c r="E149" s="16">
        <f t="shared" si="7"/>
        <v>73.30921666666667</v>
      </c>
    </row>
    <row r="150" spans="1:5" ht="12">
      <c r="A150" s="4" t="s">
        <v>397</v>
      </c>
      <c r="B150" s="4" t="s">
        <v>402</v>
      </c>
      <c r="C150" s="4">
        <v>18.555</v>
      </c>
      <c r="D150" s="3">
        <f t="shared" si="6"/>
        <v>0.30924999999999997</v>
      </c>
      <c r="E150" s="16">
        <f t="shared" si="7"/>
        <v>73.30925</v>
      </c>
    </row>
    <row r="151" spans="1:5" ht="12">
      <c r="A151" s="4" t="s">
        <v>398</v>
      </c>
      <c r="B151" s="4" t="s">
        <v>403</v>
      </c>
      <c r="C151" s="4">
        <v>18.564</v>
      </c>
      <c r="D151" s="3">
        <f t="shared" si="6"/>
        <v>0.3094</v>
      </c>
      <c r="E151" s="16">
        <f t="shared" si="7"/>
        <v>73.3094</v>
      </c>
    </row>
    <row r="152" spans="1:5" ht="12">
      <c r="A152" s="4" t="s">
        <v>399</v>
      </c>
      <c r="B152" s="4" t="s">
        <v>404</v>
      </c>
      <c r="C152" s="4">
        <v>18.566</v>
      </c>
      <c r="D152" s="3">
        <f t="shared" si="6"/>
        <v>0.30943333333333334</v>
      </c>
      <c r="E152" s="16">
        <f t="shared" si="7"/>
        <v>73.30943333333333</v>
      </c>
    </row>
    <row r="153" spans="1:5" ht="12">
      <c r="A153" s="4" t="s">
        <v>400</v>
      </c>
      <c r="B153" s="4" t="s">
        <v>405</v>
      </c>
      <c r="C153" s="4">
        <v>18.568</v>
      </c>
      <c r="D153" s="3">
        <f t="shared" si="6"/>
        <v>0.30946666666666667</v>
      </c>
      <c r="E153" s="16">
        <f t="shared" si="7"/>
        <v>73.30946666666667</v>
      </c>
    </row>
    <row r="154" spans="1:5" ht="12">
      <c r="A154" s="4" t="s">
        <v>386</v>
      </c>
      <c r="B154" s="13" t="s">
        <v>435</v>
      </c>
      <c r="C154" s="13">
        <v>19.70508</v>
      </c>
      <c r="D154" s="3">
        <f t="shared" si="6"/>
        <v>0.328418</v>
      </c>
      <c r="E154" s="16">
        <f t="shared" si="7"/>
        <v>73.328418</v>
      </c>
    </row>
    <row r="155" spans="1:5" ht="12">
      <c r="A155" s="4" t="s">
        <v>388</v>
      </c>
      <c r="B155" s="13" t="s">
        <v>436</v>
      </c>
      <c r="C155" s="13">
        <v>19.73208</v>
      </c>
      <c r="D155" s="3">
        <f t="shared" si="6"/>
        <v>0.328868</v>
      </c>
      <c r="E155" s="16">
        <f t="shared" si="7"/>
        <v>73.328868</v>
      </c>
    </row>
    <row r="156" spans="1:5" ht="12">
      <c r="A156" s="4" t="s">
        <v>389</v>
      </c>
      <c r="B156" s="13" t="s">
        <v>437</v>
      </c>
      <c r="C156" s="13">
        <v>19.70574</v>
      </c>
      <c r="D156" s="3">
        <f t="shared" si="6"/>
        <v>0.32842899999999997</v>
      </c>
      <c r="E156" s="16">
        <f t="shared" si="7"/>
        <v>73.328429</v>
      </c>
    </row>
    <row r="157" spans="1:5" ht="12">
      <c r="A157" s="4" t="s">
        <v>390</v>
      </c>
      <c r="B157" s="13" t="s">
        <v>438</v>
      </c>
      <c r="C157" s="13">
        <v>19.73298</v>
      </c>
      <c r="D157" s="3">
        <f t="shared" si="6"/>
        <v>0.32888300000000004</v>
      </c>
      <c r="E157" s="16">
        <f t="shared" si="7"/>
        <v>73.328883</v>
      </c>
    </row>
    <row r="158" spans="1:5" ht="12">
      <c r="A158" s="4" t="s">
        <v>391</v>
      </c>
      <c r="B158" s="13" t="s">
        <v>294</v>
      </c>
      <c r="C158" s="13">
        <v>19.70604</v>
      </c>
      <c r="D158" s="3">
        <f t="shared" si="6"/>
        <v>0.328434</v>
      </c>
      <c r="E158" s="16">
        <f t="shared" si="7"/>
        <v>73.328434</v>
      </c>
    </row>
    <row r="159" spans="1:5" ht="12">
      <c r="A159" s="4" t="s">
        <v>392</v>
      </c>
      <c r="B159" s="13" t="s">
        <v>295</v>
      </c>
      <c r="C159" s="13">
        <v>19.73285</v>
      </c>
      <c r="D159" s="3">
        <f t="shared" si="6"/>
        <v>0.32888083333333334</v>
      </c>
      <c r="E159" s="16">
        <f t="shared" si="7"/>
        <v>73.32888083333333</v>
      </c>
    </row>
    <row r="160" spans="1:5" ht="12">
      <c r="A160" s="4" t="s">
        <v>393</v>
      </c>
      <c r="B160" s="13" t="s">
        <v>296</v>
      </c>
      <c r="C160" s="13">
        <v>19.70657</v>
      </c>
      <c r="D160" s="3">
        <f t="shared" si="6"/>
        <v>0.3284428333333333</v>
      </c>
      <c r="E160" s="16">
        <f t="shared" si="7"/>
        <v>73.32844283333333</v>
      </c>
    </row>
    <row r="161" spans="1:5" ht="12">
      <c r="A161" s="4" t="s">
        <v>394</v>
      </c>
      <c r="B161" s="13" t="s">
        <v>27</v>
      </c>
      <c r="C161" s="13">
        <v>19.73291</v>
      </c>
      <c r="D161" s="3">
        <f t="shared" si="6"/>
        <v>0.3288818333333333</v>
      </c>
      <c r="E161" s="16">
        <f t="shared" si="7"/>
        <v>73.32888183333333</v>
      </c>
    </row>
    <row r="162" spans="1:5" ht="12">
      <c r="A162" s="4" t="s">
        <v>395</v>
      </c>
      <c r="B162" s="13" t="s">
        <v>296</v>
      </c>
      <c r="C162" s="13">
        <v>19.70657</v>
      </c>
      <c r="D162" s="3">
        <f t="shared" si="6"/>
        <v>0.3284428333333333</v>
      </c>
      <c r="E162" s="16">
        <f t="shared" si="7"/>
        <v>73.32844283333333</v>
      </c>
    </row>
    <row r="163" spans="1:5" ht="12">
      <c r="A163" s="4" t="s">
        <v>396</v>
      </c>
      <c r="B163" s="13" t="s">
        <v>28</v>
      </c>
      <c r="C163" s="13">
        <v>19.73268</v>
      </c>
      <c r="D163" s="3">
        <f t="shared" si="6"/>
        <v>0.32887799999999995</v>
      </c>
      <c r="E163" s="16">
        <f t="shared" si="7"/>
        <v>73.328878</v>
      </c>
    </row>
    <row r="164" spans="1:5" ht="12">
      <c r="A164" s="4" t="s">
        <v>406</v>
      </c>
      <c r="B164" s="13" t="s">
        <v>29</v>
      </c>
      <c r="C164" s="13">
        <v>18.54492</v>
      </c>
      <c r="D164" s="3">
        <f t="shared" si="6"/>
        <v>0.309082</v>
      </c>
      <c r="E164" s="16">
        <f t="shared" si="7"/>
        <v>73.309082</v>
      </c>
    </row>
    <row r="165" spans="1:5" ht="12">
      <c r="A165" s="4" t="s">
        <v>407</v>
      </c>
      <c r="B165" s="13" t="s">
        <v>30</v>
      </c>
      <c r="C165" s="13">
        <v>18.57149</v>
      </c>
      <c r="D165" s="3">
        <f t="shared" si="6"/>
        <v>0.30952483333333336</v>
      </c>
      <c r="E165" s="16">
        <f t="shared" si="7"/>
        <v>73.30952483333333</v>
      </c>
    </row>
    <row r="166" spans="1:5" ht="12">
      <c r="A166" s="4" t="s">
        <v>408</v>
      </c>
      <c r="B166" s="13" t="s">
        <v>293</v>
      </c>
      <c r="C166" s="13">
        <v>18.546</v>
      </c>
      <c r="D166" s="3">
        <f t="shared" si="6"/>
        <v>0.3091</v>
      </c>
      <c r="E166" s="16">
        <f t="shared" si="7"/>
        <v>73.3091</v>
      </c>
    </row>
    <row r="167" spans="1:5" ht="12">
      <c r="A167" s="4" t="s">
        <v>409</v>
      </c>
      <c r="B167" s="13" t="s">
        <v>31</v>
      </c>
      <c r="C167" s="13">
        <v>18.57228</v>
      </c>
      <c r="D167" s="3">
        <f t="shared" si="6"/>
        <v>0.309538</v>
      </c>
      <c r="E167" s="16">
        <f t="shared" si="7"/>
        <v>73.309538</v>
      </c>
    </row>
    <row r="168" spans="1:5" ht="12">
      <c r="A168" t="s">
        <v>410</v>
      </c>
      <c r="B168" s="8" t="s">
        <v>32</v>
      </c>
      <c r="C168" s="8">
        <v>18.54683</v>
      </c>
      <c r="D168" s="3">
        <f t="shared" si="6"/>
        <v>0.3091138333333333</v>
      </c>
      <c r="E168" s="16">
        <f t="shared" si="7"/>
        <v>73.30911383333333</v>
      </c>
    </row>
    <row r="169" spans="1:5" ht="12">
      <c r="A169" t="s">
        <v>411</v>
      </c>
      <c r="B169" s="8" t="s">
        <v>33</v>
      </c>
      <c r="C169" s="8">
        <v>18.57317</v>
      </c>
      <c r="D169" s="3">
        <f t="shared" si="6"/>
        <v>0.30955283333333333</v>
      </c>
      <c r="E169" s="16">
        <f t="shared" si="7"/>
        <v>73.30955283333333</v>
      </c>
    </row>
    <row r="170" spans="1:5" ht="12">
      <c r="A170" t="s">
        <v>412</v>
      </c>
      <c r="B170" s="8" t="s">
        <v>34</v>
      </c>
      <c r="C170" s="8">
        <v>18.54743</v>
      </c>
      <c r="D170" s="3">
        <f t="shared" si="6"/>
        <v>0.3091238333333333</v>
      </c>
      <c r="E170" s="16">
        <f t="shared" si="7"/>
        <v>73.30912383333333</v>
      </c>
    </row>
    <row r="171" spans="1:5" ht="12">
      <c r="A171" t="s">
        <v>413</v>
      </c>
      <c r="B171" s="8" t="s">
        <v>35</v>
      </c>
      <c r="C171" s="8">
        <v>18.57449</v>
      </c>
      <c r="D171" s="3">
        <f t="shared" si="6"/>
        <v>0.30957483333333335</v>
      </c>
      <c r="E171" s="16">
        <f t="shared" si="7"/>
        <v>73.30957483333333</v>
      </c>
    </row>
    <row r="172" spans="1:5" ht="12">
      <c r="A172" t="s">
        <v>414</v>
      </c>
      <c r="B172" s="8" t="s">
        <v>36</v>
      </c>
      <c r="C172" s="8">
        <v>18.549</v>
      </c>
      <c r="D172" s="3">
        <f t="shared" si="6"/>
        <v>0.30915</v>
      </c>
      <c r="E172" s="16">
        <f t="shared" si="7"/>
        <v>73.30915</v>
      </c>
    </row>
    <row r="173" spans="1:5" ht="12">
      <c r="A173" t="s">
        <v>415</v>
      </c>
      <c r="B173" s="8" t="s">
        <v>37</v>
      </c>
      <c r="C173" s="8">
        <v>18.5757</v>
      </c>
      <c r="D173" s="3">
        <f t="shared" si="6"/>
        <v>0.309595</v>
      </c>
      <c r="E173" s="16">
        <f t="shared" si="7"/>
        <v>73.309595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Epstein</dc:creator>
  <cp:keywords/>
  <dc:description/>
  <cp:lastModifiedBy>Office 2004 Test Drive User</cp:lastModifiedBy>
  <dcterms:created xsi:type="dcterms:W3CDTF">2007-08-27T15:10:13Z</dcterms:created>
  <dcterms:modified xsi:type="dcterms:W3CDTF">2010-12-26T21:32:08Z</dcterms:modified>
  <cp:category/>
  <cp:version/>
  <cp:contentType/>
  <cp:contentStatus/>
</cp:coreProperties>
</file>